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8_{59CC4FF0-F5D8-4153-A8FA-DA138C320386}" xr6:coauthVersionLast="36" xr6:coauthVersionMax="36" xr10:uidLastSave="{00000000-0000-0000-0000-000000000000}"/>
  <bookViews>
    <workbookView xWindow="0" yWindow="0" windowWidth="28800" windowHeight="12210" xr2:uid="{9E0BCE02-384B-449F-A349-5E8B4E2E4D8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5" i="1" l="1"/>
  <c r="H154" i="1"/>
  <c r="H153" i="1"/>
  <c r="H152" i="1"/>
  <c r="H151" i="1"/>
  <c r="H150" i="1"/>
  <c r="H149" i="1"/>
  <c r="H148" i="1"/>
  <c r="G148" i="1"/>
  <c r="F148" i="1"/>
  <c r="E148" i="1"/>
  <c r="D148" i="1"/>
  <c r="C148" i="1"/>
  <c r="E147" i="1"/>
  <c r="H147" i="1" s="1"/>
  <c r="H146" i="1"/>
  <c r="H145" i="1"/>
  <c r="G144" i="1"/>
  <c r="F144" i="1"/>
  <c r="E144" i="1"/>
  <c r="H144" i="1" s="1"/>
  <c r="D144" i="1"/>
  <c r="C144" i="1"/>
  <c r="H143" i="1"/>
  <c r="H142" i="1"/>
  <c r="H141" i="1"/>
  <c r="H140" i="1"/>
  <c r="H139" i="1"/>
  <c r="H138" i="1"/>
  <c r="H137" i="1"/>
  <c r="G136" i="1"/>
  <c r="F136" i="1"/>
  <c r="H136" i="1" s="1"/>
  <c r="E136" i="1"/>
  <c r="D136" i="1"/>
  <c r="C136" i="1"/>
  <c r="H135" i="1"/>
  <c r="H134" i="1"/>
  <c r="H133" i="1"/>
  <c r="H132" i="1"/>
  <c r="G132" i="1"/>
  <c r="F132" i="1"/>
  <c r="E132" i="1"/>
  <c r="D132" i="1"/>
  <c r="C132" i="1"/>
  <c r="H131" i="1"/>
  <c r="H130" i="1"/>
  <c r="H129" i="1"/>
  <c r="H128" i="1"/>
  <c r="H127" i="1"/>
  <c r="H126" i="1"/>
  <c r="H125" i="1"/>
  <c r="H124" i="1"/>
  <c r="H123" i="1"/>
  <c r="G122" i="1"/>
  <c r="F122" i="1"/>
  <c r="H122" i="1" s="1"/>
  <c r="E122" i="1"/>
  <c r="D122" i="1"/>
  <c r="C122" i="1"/>
  <c r="H121" i="1"/>
  <c r="H120" i="1"/>
  <c r="H119" i="1"/>
  <c r="H118" i="1"/>
  <c r="H117" i="1"/>
  <c r="H116" i="1"/>
  <c r="H115" i="1"/>
  <c r="H114" i="1"/>
  <c r="H113" i="1"/>
  <c r="E113" i="1"/>
  <c r="G112" i="1"/>
  <c r="F112" i="1"/>
  <c r="E112" i="1"/>
  <c r="H112" i="1" s="1"/>
  <c r="D112" i="1"/>
  <c r="C112" i="1"/>
  <c r="H111" i="1"/>
  <c r="H110" i="1"/>
  <c r="H109" i="1"/>
  <c r="H108" i="1"/>
  <c r="H107" i="1"/>
  <c r="H106" i="1"/>
  <c r="H105" i="1"/>
  <c r="H104" i="1"/>
  <c r="H103" i="1"/>
  <c r="G102" i="1"/>
  <c r="F102" i="1"/>
  <c r="E102" i="1"/>
  <c r="H102" i="1" s="1"/>
  <c r="D102" i="1"/>
  <c r="C102" i="1"/>
  <c r="H101" i="1"/>
  <c r="H100" i="1"/>
  <c r="H99" i="1"/>
  <c r="H98" i="1"/>
  <c r="H97" i="1"/>
  <c r="H96" i="1"/>
  <c r="H95" i="1"/>
  <c r="H94" i="1"/>
  <c r="H93" i="1"/>
  <c r="H92" i="1"/>
  <c r="G92" i="1"/>
  <c r="F92" i="1"/>
  <c r="E92" i="1"/>
  <c r="D92" i="1"/>
  <c r="D83" i="1" s="1"/>
  <c r="C92" i="1"/>
  <c r="H91" i="1"/>
  <c r="H90" i="1"/>
  <c r="H89" i="1"/>
  <c r="H88" i="1"/>
  <c r="H87" i="1"/>
  <c r="H86" i="1"/>
  <c r="H85" i="1"/>
  <c r="H84" i="1" s="1"/>
  <c r="G84" i="1"/>
  <c r="G83" i="1" s="1"/>
  <c r="F84" i="1"/>
  <c r="F83" i="1" s="1"/>
  <c r="E84" i="1"/>
  <c r="E83" i="1" s="1"/>
  <c r="D84" i="1"/>
  <c r="C84" i="1"/>
  <c r="C83" i="1"/>
  <c r="H81" i="1"/>
  <c r="H80" i="1"/>
  <c r="H79" i="1"/>
  <c r="H78" i="1"/>
  <c r="H77" i="1"/>
  <c r="H76" i="1"/>
  <c r="H75" i="1"/>
  <c r="G74" i="1"/>
  <c r="F74" i="1"/>
  <c r="E74" i="1"/>
  <c r="H74" i="1" s="1"/>
  <c r="D74" i="1"/>
  <c r="C74" i="1"/>
  <c r="H73" i="1"/>
  <c r="H72" i="1"/>
  <c r="H71" i="1"/>
  <c r="G70" i="1"/>
  <c r="F70" i="1"/>
  <c r="E70" i="1"/>
  <c r="H70" i="1" s="1"/>
  <c r="D70" i="1"/>
  <c r="C70" i="1"/>
  <c r="H69" i="1"/>
  <c r="H68" i="1"/>
  <c r="H67" i="1"/>
  <c r="H66" i="1"/>
  <c r="H65" i="1"/>
  <c r="H64" i="1"/>
  <c r="H63" i="1"/>
  <c r="G62" i="1"/>
  <c r="F62" i="1"/>
  <c r="E62" i="1"/>
  <c r="H62" i="1" s="1"/>
  <c r="D62" i="1"/>
  <c r="H61" i="1"/>
  <c r="H60" i="1"/>
  <c r="H59" i="1"/>
  <c r="E59" i="1"/>
  <c r="H58" i="1"/>
  <c r="G58" i="1"/>
  <c r="F58" i="1"/>
  <c r="E58" i="1"/>
  <c r="D58" i="1"/>
  <c r="C58" i="1"/>
  <c r="E57" i="1"/>
  <c r="H57" i="1" s="1"/>
  <c r="E56" i="1"/>
  <c r="H56" i="1" s="1"/>
  <c r="H55" i="1"/>
  <c r="E55" i="1"/>
  <c r="E54" i="1"/>
  <c r="H54" i="1" s="1"/>
  <c r="E53" i="1"/>
  <c r="H53" i="1" s="1"/>
  <c r="E52" i="1"/>
  <c r="H52" i="1" s="1"/>
  <c r="E51" i="1"/>
  <c r="H51" i="1" s="1"/>
  <c r="E50" i="1"/>
  <c r="E48" i="1" s="1"/>
  <c r="H48" i="1" s="1"/>
  <c r="H49" i="1"/>
  <c r="E49" i="1"/>
  <c r="G48" i="1"/>
  <c r="F48" i="1"/>
  <c r="D48" i="1"/>
  <c r="C48" i="1"/>
  <c r="E47" i="1"/>
  <c r="H47" i="1" s="1"/>
  <c r="E46" i="1"/>
  <c r="H46" i="1" s="1"/>
  <c r="H45" i="1"/>
  <c r="E45" i="1"/>
  <c r="E44" i="1"/>
  <c r="H44" i="1" s="1"/>
  <c r="E43" i="1"/>
  <c r="H43" i="1" s="1"/>
  <c r="E42" i="1"/>
  <c r="H42" i="1" s="1"/>
  <c r="E41" i="1"/>
  <c r="H41" i="1" s="1"/>
  <c r="E40" i="1"/>
  <c r="H40" i="1" s="1"/>
  <c r="H39" i="1"/>
  <c r="E39" i="1"/>
  <c r="H38" i="1"/>
  <c r="G38" i="1"/>
  <c r="F38" i="1"/>
  <c r="E38" i="1"/>
  <c r="D38" i="1"/>
  <c r="C38" i="1"/>
  <c r="E37" i="1"/>
  <c r="H37" i="1" s="1"/>
  <c r="E36" i="1"/>
  <c r="H36" i="1" s="1"/>
  <c r="H35" i="1"/>
  <c r="E35" i="1"/>
  <c r="E34" i="1"/>
  <c r="H34" i="1" s="1"/>
  <c r="E33" i="1"/>
  <c r="H33" i="1" s="1"/>
  <c r="H32" i="1"/>
  <c r="E32" i="1"/>
  <c r="E31" i="1"/>
  <c r="H31" i="1" s="1"/>
  <c r="E30" i="1"/>
  <c r="E28" i="1" s="1"/>
  <c r="H28" i="1" s="1"/>
  <c r="H29" i="1"/>
  <c r="E29" i="1"/>
  <c r="G28" i="1"/>
  <c r="F28" i="1"/>
  <c r="D28" i="1"/>
  <c r="C28" i="1"/>
  <c r="E27" i="1"/>
  <c r="H27" i="1" s="1"/>
  <c r="E26" i="1"/>
  <c r="H26" i="1" s="1"/>
  <c r="H25" i="1"/>
  <c r="E25" i="1"/>
  <c r="E24" i="1"/>
  <c r="H24" i="1" s="1"/>
  <c r="E23" i="1"/>
  <c r="H23" i="1" s="1"/>
  <c r="H22" i="1"/>
  <c r="E22" i="1"/>
  <c r="E21" i="1"/>
  <c r="H21" i="1" s="1"/>
  <c r="E20" i="1"/>
  <c r="H20" i="1" s="1"/>
  <c r="H19" i="1"/>
  <c r="E19" i="1"/>
  <c r="G18" i="1"/>
  <c r="F18" i="1"/>
  <c r="D18" i="1"/>
  <c r="C18" i="1"/>
  <c r="E17" i="1"/>
  <c r="H17" i="1" s="1"/>
  <c r="E16" i="1"/>
  <c r="H16" i="1" s="1"/>
  <c r="H15" i="1"/>
  <c r="E15" i="1"/>
  <c r="E14" i="1"/>
  <c r="H14" i="1" s="1"/>
  <c r="E13" i="1"/>
  <c r="H13" i="1" s="1"/>
  <c r="H12" i="1"/>
  <c r="E12" i="1"/>
  <c r="E11" i="1"/>
  <c r="E10" i="1" s="1"/>
  <c r="G10" i="1"/>
  <c r="G9" i="1" s="1"/>
  <c r="G157" i="1" s="1"/>
  <c r="F10" i="1"/>
  <c r="F9" i="1" s="1"/>
  <c r="F157" i="1" s="1"/>
  <c r="D10" i="1"/>
  <c r="D9" i="1" s="1"/>
  <c r="C10" i="1"/>
  <c r="C9" i="1" s="1"/>
  <c r="C157" i="1" s="1"/>
  <c r="D157" i="1" l="1"/>
  <c r="H83" i="1"/>
  <c r="E9" i="1"/>
  <c r="E157" i="1" s="1"/>
  <c r="H30" i="1"/>
  <c r="H50" i="1"/>
  <c r="H11" i="1"/>
  <c r="H10" i="1" s="1"/>
  <c r="E18" i="1"/>
  <c r="H18" i="1" s="1"/>
  <c r="H9" i="1" l="1"/>
  <c r="H157" i="1" s="1"/>
</calcChain>
</file>

<file path=xl/sharedStrings.xml><?xml version="1.0" encoding="utf-8"?>
<sst xmlns="http://schemas.openxmlformats.org/spreadsheetml/2006/main" count="286" uniqueCount="151">
  <si>
    <t>COMISIÓN ESTATAL DEL AGUA DE JALISCO</t>
  </si>
  <si>
    <t>Estado Analítico del Ejercicio del Presupuesto de Egresos Detallado - LDF</t>
  </si>
  <si>
    <t>Clasificación por Objeto del Gasto (Capítulo y Concepto)</t>
  </si>
  <si>
    <t>Del 1 de enero al  31 de diciembre 2020</t>
  </si>
  <si>
    <t>(PESOS)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</si>
  <si>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</si>
  <si>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</si>
  <si>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</si>
  <si>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</si>
  <si>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</si>
  <si>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</si>
  <si>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</si>
  <si>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</si>
  <si>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l. Gasto No Etiquetado</t>
  </si>
  <si>
    <t>A. Servicios Personales</t>
  </si>
  <si>
    <t>a1)</t>
  </si>
  <si>
    <t>Remuneraciones al Personal de Carácter Permanente</t>
  </si>
  <si>
    <t>a2)</t>
  </si>
  <si>
    <t>Remuneraciones al Personal de Carácter Transitorio</t>
  </si>
  <si>
    <t>a3)</t>
  </si>
  <si>
    <t>Remuneraciones Adicionales y Especiales</t>
  </si>
  <si>
    <t>a4)</t>
  </si>
  <si>
    <t>Seguridad Social</t>
  </si>
  <si>
    <t>a5)</t>
  </si>
  <si>
    <t>Otras Prestaciones Sociales y Económicas</t>
  </si>
  <si>
    <t>a6)</t>
  </si>
  <si>
    <t>Previsiones</t>
  </si>
  <si>
    <t>a7)</t>
  </si>
  <si>
    <t>Pago de Estímulos a Servidores Públicos</t>
  </si>
  <si>
    <t>B. Materiales y Suministros</t>
  </si>
  <si>
    <t>b1)</t>
  </si>
  <si>
    <t>Materiales de Administración, Emisión de Documentos y Artículos Oficiales</t>
  </si>
  <si>
    <t>b2)</t>
  </si>
  <si>
    <t>Alimentos y Utensilios</t>
  </si>
  <si>
    <t>b3)</t>
  </si>
  <si>
    <t>Materias Primas y Materiales de Producción y Comercialización</t>
  </si>
  <si>
    <t>b4)</t>
  </si>
  <si>
    <t>Materiales y Artículos de Construcción y de Reparación</t>
  </si>
  <si>
    <t>b5)</t>
  </si>
  <si>
    <t>Productos Químicos, Farmacéuticos y de Laboratorio</t>
  </si>
  <si>
    <t>b6)</t>
  </si>
  <si>
    <t>Combustibles, Lubricantes y Aditivos</t>
  </si>
  <si>
    <t>b7)</t>
  </si>
  <si>
    <t>Vestuario, Blancos, Prendas de Protección y Artículos Deportivos</t>
  </si>
  <si>
    <t>b8)</t>
  </si>
  <si>
    <t>Materiales y Suministros Para Seguridad</t>
  </si>
  <si>
    <t>b9)</t>
  </si>
  <si>
    <t>Herramientas, Refacciones y Accesorios Menores</t>
  </si>
  <si>
    <t>C. Servicios Generales</t>
  </si>
  <si>
    <t>c1)</t>
  </si>
  <si>
    <t>Servicios Básicos</t>
  </si>
  <si>
    <t>c2)</t>
  </si>
  <si>
    <t>Servicios de Arrendamiento</t>
  </si>
  <si>
    <t>c3)</t>
  </si>
  <si>
    <t>Servicios Profesionales, Científicos, Técnicos y Otros Servicios</t>
  </si>
  <si>
    <t>c4)</t>
  </si>
  <si>
    <t>Servicios Financieros, Bancarios y Comerciales</t>
  </si>
  <si>
    <t>c5)</t>
  </si>
  <si>
    <t>Servicios de Instalación, Reparación, Mantenimiento y Conservación</t>
  </si>
  <si>
    <t>c6)</t>
  </si>
  <si>
    <t>Servicios de Comunicación Social y Publicidad.</t>
  </si>
  <si>
    <t>c7)</t>
  </si>
  <si>
    <t>Servicios de Traslado y Viáticos</t>
  </si>
  <si>
    <t>c8)</t>
  </si>
  <si>
    <t>Servicios Oficiales</t>
  </si>
  <si>
    <t>c9)</t>
  </si>
  <si>
    <t>Otros Servicios Generales</t>
  </si>
  <si>
    <t>D. Transferencias, Asignaciones, Subsidios y Otras Ayudas</t>
  </si>
  <si>
    <t>d1)</t>
  </si>
  <si>
    <t>Transferencias Internas y Asignaciones al Sector Público</t>
  </si>
  <si>
    <t>d2)</t>
  </si>
  <si>
    <t>Transferencias al Resto del Sector Público</t>
  </si>
  <si>
    <t>d3)</t>
  </si>
  <si>
    <t>Subsidios y Subvenciones</t>
  </si>
  <si>
    <t>d4)</t>
  </si>
  <si>
    <t>Ayudas Sociales</t>
  </si>
  <si>
    <t>d5)</t>
  </si>
  <si>
    <t>Pensiones y Jubilaciones</t>
  </si>
  <si>
    <t>d6)</t>
  </si>
  <si>
    <t>Transferencias a Fideicomisos, Mandatos y Otros Análogos</t>
  </si>
  <si>
    <t>d7)</t>
  </si>
  <si>
    <t>Transferencias a la Seguridad Social</t>
  </si>
  <si>
    <t>d8)</t>
  </si>
  <si>
    <t>Donativos</t>
  </si>
  <si>
    <t>d9)</t>
  </si>
  <si>
    <t>Transferencias al Exterior</t>
  </si>
  <si>
    <t>E. Bienes Muebles, Inmuebles e Intangibles</t>
  </si>
  <si>
    <t>e1)</t>
  </si>
  <si>
    <t>Mobiliario y Equipo de Administración</t>
  </si>
  <si>
    <t>e2)</t>
  </si>
  <si>
    <t>Mobiliario y Equipo Educacional y Recreativo</t>
  </si>
  <si>
    <t>e3)</t>
  </si>
  <si>
    <t>Equipo e Instrumental Médico y de Laboratorio</t>
  </si>
  <si>
    <t>e4)</t>
  </si>
  <si>
    <t>Vehículos y Equipo de Transporte</t>
  </si>
  <si>
    <t>e5)</t>
  </si>
  <si>
    <t>Equipo de Defensa y Seguridad</t>
  </si>
  <si>
    <t>e6)</t>
  </si>
  <si>
    <t>Maquinaria, Otros Equipos y Herramientas</t>
  </si>
  <si>
    <t>e7)</t>
  </si>
  <si>
    <t>Activos Biológicos</t>
  </si>
  <si>
    <t>e8)</t>
  </si>
  <si>
    <t>Bienes Inmuebles</t>
  </si>
  <si>
    <t>e9)</t>
  </si>
  <si>
    <t>Activos Intangibles</t>
  </si>
  <si>
    <t>F. Inversión Pública</t>
  </si>
  <si>
    <t>f1)</t>
  </si>
  <si>
    <t>Obra Pública en Bienes de Dominio Público</t>
  </si>
  <si>
    <t>f2)</t>
  </si>
  <si>
    <t>Obra Pública en Bienes Propios</t>
  </si>
  <si>
    <t>f3)</t>
  </si>
  <si>
    <t>Proyectos Productivos y Acciones de Fomento</t>
  </si>
  <si>
    <t>G. Inversiones Financieras y Otras Provisiones</t>
  </si>
  <si>
    <t>g1)</t>
  </si>
  <si>
    <t>Inversiones Para el Fomento de Actividades Productivas.</t>
  </si>
  <si>
    <t>g2)</t>
  </si>
  <si>
    <t>Acciones y Participaciones de Capital</t>
  </si>
  <si>
    <t>g3)</t>
  </si>
  <si>
    <t>Compra de Títulos y Valores</t>
  </si>
  <si>
    <t>g4)</t>
  </si>
  <si>
    <t>Concesión de Préstamos</t>
  </si>
  <si>
    <t>g5)</t>
  </si>
  <si>
    <t>Inversiones en Fideicomisos, Mandatos y Otros Análogos Fideicomiso de Desastres Naturales (Informativo)</t>
  </si>
  <si>
    <t>g6)</t>
  </si>
  <si>
    <t>Otras Inversiones Financieras</t>
  </si>
  <si>
    <t>g7)</t>
  </si>
  <si>
    <t>Provisiones para Contingencias y Otras Erogaciones Especiales</t>
  </si>
  <si>
    <t>H. Participaciones y Aportaciones</t>
  </si>
  <si>
    <t>h1)</t>
  </si>
  <si>
    <t>Participaciones</t>
  </si>
  <si>
    <t>h2)</t>
  </si>
  <si>
    <t>Aportaciones</t>
  </si>
  <si>
    <t>h3)</t>
  </si>
  <si>
    <t>Convenios</t>
  </si>
  <si>
    <t>I. Deuda Pública</t>
  </si>
  <si>
    <t>i1)</t>
  </si>
  <si>
    <t>Amortización de la Deuda Pública</t>
  </si>
  <si>
    <t>i2)</t>
  </si>
  <si>
    <t>Intereses de la Deuda Pública</t>
  </si>
  <si>
    <t>i3)</t>
  </si>
  <si>
    <t>Comisiones de la Deuda Pública</t>
  </si>
  <si>
    <t>i4)</t>
  </si>
  <si>
    <t>Gastos de la Deuda Pública</t>
  </si>
  <si>
    <t>i5)</t>
  </si>
  <si>
    <t>Costo por Coberturas</t>
  </si>
  <si>
    <t>i6)</t>
  </si>
  <si>
    <t>Apoyos Financieros</t>
  </si>
  <si>
    <t>i7)</t>
  </si>
  <si>
    <t>Adeudos de Ejercicios Fiscales Anteriores (Adefas)</t>
  </si>
  <si>
    <t>ll. Gasto Etiquetado</t>
  </si>
  <si>
    <t>lll. Total de Egresos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</si>
</sst>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56">
    <xf numFmtId="0" fontId="0" fillId="0" borderId="0" xfId="0"/>
    <xf numFmtId="0" fontId="2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37" fontId="3" fillId="0" borderId="2" xfId="1" applyNumberFormat="1" applyFont="1" applyFill="1" applyBorder="1" applyAlignment="1" applyProtection="1">
      <alignment horizontal="left" vertical="top"/>
    </xf>
    <xf numFmtId="37" fontId="3" fillId="0" borderId="3" xfId="1" applyNumberFormat="1" applyFont="1" applyFill="1" applyBorder="1" applyAlignment="1" applyProtection="1">
      <alignment horizontal="left" vertical="top"/>
    </xf>
    <xf numFmtId="164" fontId="3" fillId="0" borderId="11" xfId="1" applyNumberFormat="1" applyFont="1" applyFill="1" applyBorder="1" applyAlignment="1" applyProtection="1">
      <alignment horizontal="center"/>
    </xf>
    <xf numFmtId="164" fontId="3" fillId="0" borderId="7" xfId="1" applyNumberFormat="1" applyFont="1" applyFill="1" applyBorder="1" applyAlignment="1" applyProtection="1">
      <alignment horizontal="center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164" fontId="5" fillId="0" borderId="0" xfId="1" applyNumberFormat="1" applyFont="1" applyFill="1" applyBorder="1" applyAlignment="1">
      <alignment horizontal="right" vertical="center"/>
    </xf>
    <xf numFmtId="164" fontId="5" fillId="0" borderId="14" xfId="1" applyNumberFormat="1" applyFont="1" applyFill="1" applyBorder="1" applyAlignment="1">
      <alignment horizontal="right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164" fontId="6" fillId="0" borderId="0" xfId="2" applyNumberFormat="1" applyFont="1" applyBorder="1" applyAlignment="1">
      <alignment vertical="center"/>
    </xf>
    <xf numFmtId="164" fontId="7" fillId="0" borderId="14" xfId="1" applyNumberFormat="1" applyFont="1" applyBorder="1" applyAlignment="1">
      <alignment horizontal="right" vertical="center"/>
    </xf>
    <xf numFmtId="164" fontId="8" fillId="0" borderId="0" xfId="1" applyNumberFormat="1" applyFont="1" applyFill="1" applyBorder="1" applyAlignment="1">
      <alignment horizontal="right" vertical="center"/>
    </xf>
    <xf numFmtId="164" fontId="8" fillId="0" borderId="14" xfId="1" applyNumberFormat="1" applyFont="1" applyFill="1" applyBorder="1" applyAlignment="1">
      <alignment horizontal="right" vertical="center"/>
    </xf>
    <xf numFmtId="164" fontId="3" fillId="0" borderId="0" xfId="1" applyNumberFormat="1" applyFont="1" applyFill="1" applyBorder="1" applyAlignment="1">
      <alignment vertical="center"/>
    </xf>
    <xf numFmtId="164" fontId="6" fillId="0" borderId="14" xfId="2" applyNumberFormat="1" applyFont="1" applyBorder="1" applyAlignment="1">
      <alignment vertical="center"/>
    </xf>
    <xf numFmtId="164" fontId="5" fillId="0" borderId="12" xfId="1" applyNumberFormat="1" applyFont="1" applyFill="1" applyBorder="1" applyAlignment="1">
      <alignment horizontal="right" vertical="center"/>
    </xf>
    <xf numFmtId="164" fontId="7" fillId="0" borderId="12" xfId="1" applyNumberFormat="1" applyFont="1" applyBorder="1" applyAlignment="1">
      <alignment horizontal="right" vertical="center"/>
    </xf>
    <xf numFmtId="164" fontId="6" fillId="0" borderId="14" xfId="1" applyNumberFormat="1" applyFont="1" applyBorder="1" applyAlignment="1">
      <alignment vertical="center"/>
    </xf>
    <xf numFmtId="164" fontId="6" fillId="0" borderId="0" xfId="1" applyNumberFormat="1" applyFont="1" applyBorder="1" applyAlignment="1">
      <alignment vertical="center"/>
    </xf>
    <xf numFmtId="164" fontId="8" fillId="0" borderId="0" xfId="1" applyNumberFormat="1" applyFont="1" applyFill="1" applyBorder="1" applyAlignment="1" applyProtection="1">
      <alignment horizontal="right" vertical="center"/>
      <protection locked="0"/>
    </xf>
    <xf numFmtId="164" fontId="8" fillId="0" borderId="12" xfId="1" applyNumberFormat="1" applyFont="1" applyFill="1" applyBorder="1" applyAlignment="1" applyProtection="1">
      <alignment horizontal="right" vertical="center"/>
      <protection locked="0"/>
    </xf>
    <xf numFmtId="164" fontId="8" fillId="0" borderId="14" xfId="1" applyNumberFormat="1" applyFont="1" applyFill="1" applyBorder="1" applyAlignment="1" applyProtection="1">
      <alignment horizontal="right" vertical="center"/>
      <protection locked="0"/>
    </xf>
    <xf numFmtId="37" fontId="3" fillId="0" borderId="12" xfId="1" applyNumberFormat="1" applyFont="1" applyFill="1" applyBorder="1" applyAlignment="1" applyProtection="1">
      <alignment horizontal="left" vertical="top"/>
    </xf>
    <xf numFmtId="37" fontId="3" fillId="0" borderId="13" xfId="1" applyNumberFormat="1" applyFont="1" applyFill="1" applyBorder="1" applyAlignment="1" applyProtection="1">
      <alignment horizontal="left" vertical="top"/>
    </xf>
    <xf numFmtId="164" fontId="3" fillId="0" borderId="0" xfId="1" applyNumberFormat="1" applyFont="1" applyFill="1" applyBorder="1" applyAlignment="1" applyProtection="1">
      <alignment horizontal="center"/>
    </xf>
    <xf numFmtId="164" fontId="3" fillId="0" borderId="14" xfId="1" applyNumberFormat="1" applyFont="1" applyFill="1" applyBorder="1" applyAlignment="1" applyProtection="1">
      <alignment horizontal="center"/>
    </xf>
    <xf numFmtId="164" fontId="6" fillId="0" borderId="14" xfId="2" applyNumberFormat="1" applyFont="1" applyFill="1" applyBorder="1" applyAlignment="1">
      <alignment vertical="center"/>
    </xf>
    <xf numFmtId="164" fontId="6" fillId="0" borderId="0" xfId="2" applyNumberFormat="1" applyFont="1" applyFill="1" applyBorder="1" applyAlignment="1">
      <alignment vertical="center"/>
    </xf>
    <xf numFmtId="164" fontId="6" fillId="0" borderId="14" xfId="1" applyNumberFormat="1" applyFont="1" applyFill="1" applyBorder="1" applyAlignment="1">
      <alignment horizontal="right" vertical="center"/>
    </xf>
    <xf numFmtId="0" fontId="7" fillId="0" borderId="12" xfId="0" applyFont="1" applyBorder="1"/>
    <xf numFmtId="0" fontId="7" fillId="0" borderId="13" xfId="0" applyFont="1" applyBorder="1"/>
    <xf numFmtId="164" fontId="7" fillId="0" borderId="0" xfId="0" applyNumberFormat="1" applyFont="1" applyBorder="1"/>
    <xf numFmtId="164" fontId="7" fillId="0" borderId="14" xfId="0" applyNumberFormat="1" applyFont="1" applyBorder="1"/>
    <xf numFmtId="0" fontId="9" fillId="0" borderId="4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164" fontId="10" fillId="0" borderId="5" xfId="0" applyNumberFormat="1" applyFont="1" applyBorder="1"/>
    <xf numFmtId="164" fontId="10" fillId="0" borderId="15" xfId="0" applyNumberFormat="1" applyFont="1" applyFill="1" applyBorder="1"/>
    <xf numFmtId="164" fontId="10" fillId="0" borderId="5" xfId="0" applyNumberFormat="1" applyFont="1" applyFill="1" applyBorder="1"/>
    <xf numFmtId="43" fontId="0" fillId="0" borderId="0" xfId="1" applyFont="1"/>
    <xf numFmtId="164" fontId="0" fillId="0" borderId="0" xfId="0" applyNumberFormat="1"/>
    <xf numFmtId="43" fontId="0" fillId="0" borderId="0" xfId="0" applyNumberFormat="1"/>
  </cellXfs>
  <cellStyles count="3">
    <cellStyle name="Millares" xfId="1" builtinId="3"/>
    <cellStyle name="Normal" xfId="0" builtinId="0"/>
    <cellStyle name="Normal 2 2" xfId="2" xr:uid="{47C2C93B-ACF3-4C59-8EDB-325F69325C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2A80E-1249-4F5A-86FD-BB758101F0AA}">
  <dimension ref="A1:H164"/>
  <sheetViews>
    <sheetView tabSelected="1" workbookViewId="0">
      <selection sqref="A1:XFD1048576"/>
    </sheetView>
  </sheetViews>
  <sheetFormatPr baseColWidth="10" defaultRowHeight="15" x14ac:dyDescent="0.25"/>
  <cols>
    <col min="1" max="1" width="4" customWidth="1"/>
    <col min="2" max="2" width="43.140625" customWidth="1"/>
    <col min="3" max="4" width="18.28515625" customWidth="1"/>
    <col min="5" max="5" width="18.42578125" customWidth="1"/>
    <col min="6" max="6" width="19.42578125" customWidth="1"/>
    <col min="7" max="7" width="19.85546875" customWidth="1"/>
    <col min="8" max="8" width="18.7109375" customWidth="1"/>
    <col min="9" max="9" width="14.5703125" customWidth="1"/>
    <col min="165" max="165" width="2.7109375" customWidth="1"/>
    <col min="166" max="166" width="4" customWidth="1"/>
    <col min="167" max="167" width="59.7109375" customWidth="1"/>
    <col min="168" max="168" width="21" customWidth="1"/>
    <col min="169" max="170" width="19.7109375" customWidth="1"/>
    <col min="171" max="171" width="19.42578125" customWidth="1"/>
    <col min="172" max="172" width="19.85546875" customWidth="1"/>
    <col min="173" max="173" width="18.7109375" customWidth="1"/>
    <col min="421" max="421" width="2.7109375" customWidth="1"/>
    <col min="422" max="422" width="4" customWidth="1"/>
    <col min="423" max="423" width="59.7109375" customWidth="1"/>
    <col min="424" max="424" width="21" customWidth="1"/>
    <col min="425" max="426" width="19.7109375" customWidth="1"/>
    <col min="427" max="427" width="19.42578125" customWidth="1"/>
    <col min="428" max="428" width="19.85546875" customWidth="1"/>
    <col min="429" max="429" width="18.7109375" customWidth="1"/>
    <col min="677" max="677" width="2.7109375" customWidth="1"/>
    <col min="678" max="678" width="4" customWidth="1"/>
    <col min="679" max="679" width="59.7109375" customWidth="1"/>
    <col min="680" max="680" width="21" customWidth="1"/>
    <col min="681" max="682" width="19.7109375" customWidth="1"/>
    <col min="683" max="683" width="19.42578125" customWidth="1"/>
    <col min="684" max="684" width="19.85546875" customWidth="1"/>
    <col min="685" max="685" width="18.7109375" customWidth="1"/>
    <col min="933" max="933" width="2.7109375" customWidth="1"/>
    <col min="934" max="934" width="4" customWidth="1"/>
    <col min="935" max="935" width="59.7109375" customWidth="1"/>
    <col min="936" max="936" width="21" customWidth="1"/>
    <col min="937" max="938" width="19.7109375" customWidth="1"/>
    <col min="939" max="939" width="19.42578125" customWidth="1"/>
    <col min="940" max="940" width="19.85546875" customWidth="1"/>
    <col min="941" max="941" width="18.7109375" customWidth="1"/>
    <col min="1189" max="1189" width="2.7109375" customWidth="1"/>
    <col min="1190" max="1190" width="4" customWidth="1"/>
    <col min="1191" max="1191" width="59.7109375" customWidth="1"/>
    <col min="1192" max="1192" width="21" customWidth="1"/>
    <col min="1193" max="1194" width="19.7109375" customWidth="1"/>
    <col min="1195" max="1195" width="19.42578125" customWidth="1"/>
    <col min="1196" max="1196" width="19.85546875" customWidth="1"/>
    <col min="1197" max="1197" width="18.7109375" customWidth="1"/>
    <col min="1445" max="1445" width="2.7109375" customWidth="1"/>
    <col min="1446" max="1446" width="4" customWidth="1"/>
    <col min="1447" max="1447" width="59.7109375" customWidth="1"/>
    <col min="1448" max="1448" width="21" customWidth="1"/>
    <col min="1449" max="1450" width="19.7109375" customWidth="1"/>
    <col min="1451" max="1451" width="19.42578125" customWidth="1"/>
    <col min="1452" max="1452" width="19.85546875" customWidth="1"/>
    <col min="1453" max="1453" width="18.7109375" customWidth="1"/>
    <col min="1701" max="1701" width="2.7109375" customWidth="1"/>
    <col min="1702" max="1702" width="4" customWidth="1"/>
    <col min="1703" max="1703" width="59.7109375" customWidth="1"/>
    <col min="1704" max="1704" width="21" customWidth="1"/>
    <col min="1705" max="1706" width="19.7109375" customWidth="1"/>
    <col min="1707" max="1707" width="19.42578125" customWidth="1"/>
    <col min="1708" max="1708" width="19.85546875" customWidth="1"/>
    <col min="1709" max="1709" width="18.7109375" customWidth="1"/>
    <col min="1957" max="1957" width="2.7109375" customWidth="1"/>
    <col min="1958" max="1958" width="4" customWidth="1"/>
    <col min="1959" max="1959" width="59.7109375" customWidth="1"/>
    <col min="1960" max="1960" width="21" customWidth="1"/>
    <col min="1961" max="1962" width="19.7109375" customWidth="1"/>
    <col min="1963" max="1963" width="19.42578125" customWidth="1"/>
    <col min="1964" max="1964" width="19.85546875" customWidth="1"/>
    <col min="1965" max="1965" width="18.7109375" customWidth="1"/>
    <col min="2213" max="2213" width="2.7109375" customWidth="1"/>
    <col min="2214" max="2214" width="4" customWidth="1"/>
    <col min="2215" max="2215" width="59.7109375" customWidth="1"/>
    <col min="2216" max="2216" width="21" customWidth="1"/>
    <col min="2217" max="2218" width="19.7109375" customWidth="1"/>
    <col min="2219" max="2219" width="19.42578125" customWidth="1"/>
    <col min="2220" max="2220" width="19.85546875" customWidth="1"/>
    <col min="2221" max="2221" width="18.7109375" customWidth="1"/>
    <col min="2469" max="2469" width="2.7109375" customWidth="1"/>
    <col min="2470" max="2470" width="4" customWidth="1"/>
    <col min="2471" max="2471" width="59.7109375" customWidth="1"/>
    <col min="2472" max="2472" width="21" customWidth="1"/>
    <col min="2473" max="2474" width="19.7109375" customWidth="1"/>
    <col min="2475" max="2475" width="19.42578125" customWidth="1"/>
    <col min="2476" max="2476" width="19.85546875" customWidth="1"/>
    <col min="2477" max="2477" width="18.7109375" customWidth="1"/>
    <col min="2725" max="2725" width="2.7109375" customWidth="1"/>
    <col min="2726" max="2726" width="4" customWidth="1"/>
    <col min="2727" max="2727" width="59.7109375" customWidth="1"/>
    <col min="2728" max="2728" width="21" customWidth="1"/>
    <col min="2729" max="2730" width="19.7109375" customWidth="1"/>
    <col min="2731" max="2731" width="19.42578125" customWidth="1"/>
    <col min="2732" max="2732" width="19.85546875" customWidth="1"/>
    <col min="2733" max="2733" width="18.7109375" customWidth="1"/>
    <col min="2981" max="2981" width="2.7109375" customWidth="1"/>
    <col min="2982" max="2982" width="4" customWidth="1"/>
    <col min="2983" max="2983" width="59.7109375" customWidth="1"/>
    <col min="2984" max="2984" width="21" customWidth="1"/>
    <col min="2985" max="2986" width="19.7109375" customWidth="1"/>
    <col min="2987" max="2987" width="19.42578125" customWidth="1"/>
    <col min="2988" max="2988" width="19.85546875" customWidth="1"/>
    <col min="2989" max="2989" width="18.7109375" customWidth="1"/>
    <col min="3237" max="3237" width="2.7109375" customWidth="1"/>
    <col min="3238" max="3238" width="4" customWidth="1"/>
    <col min="3239" max="3239" width="59.7109375" customWidth="1"/>
    <col min="3240" max="3240" width="21" customWidth="1"/>
    <col min="3241" max="3242" width="19.7109375" customWidth="1"/>
    <col min="3243" max="3243" width="19.42578125" customWidth="1"/>
    <col min="3244" max="3244" width="19.85546875" customWidth="1"/>
    <col min="3245" max="3245" width="18.7109375" customWidth="1"/>
    <col min="3493" max="3493" width="2.7109375" customWidth="1"/>
    <col min="3494" max="3494" width="4" customWidth="1"/>
    <col min="3495" max="3495" width="59.7109375" customWidth="1"/>
    <col min="3496" max="3496" width="21" customWidth="1"/>
    <col min="3497" max="3498" width="19.7109375" customWidth="1"/>
    <col min="3499" max="3499" width="19.42578125" customWidth="1"/>
    <col min="3500" max="3500" width="19.85546875" customWidth="1"/>
    <col min="3501" max="3501" width="18.7109375" customWidth="1"/>
    <col min="3749" max="3749" width="2.7109375" customWidth="1"/>
    <col min="3750" max="3750" width="4" customWidth="1"/>
    <col min="3751" max="3751" width="59.7109375" customWidth="1"/>
    <col min="3752" max="3752" width="21" customWidth="1"/>
    <col min="3753" max="3754" width="19.7109375" customWidth="1"/>
    <col min="3755" max="3755" width="19.42578125" customWidth="1"/>
    <col min="3756" max="3756" width="19.85546875" customWidth="1"/>
    <col min="3757" max="3757" width="18.7109375" customWidth="1"/>
    <col min="4005" max="4005" width="2.7109375" customWidth="1"/>
    <col min="4006" max="4006" width="4" customWidth="1"/>
    <col min="4007" max="4007" width="59.7109375" customWidth="1"/>
    <col min="4008" max="4008" width="21" customWidth="1"/>
    <col min="4009" max="4010" width="19.7109375" customWidth="1"/>
    <col min="4011" max="4011" width="19.42578125" customWidth="1"/>
    <col min="4012" max="4012" width="19.85546875" customWidth="1"/>
    <col min="4013" max="4013" width="18.7109375" customWidth="1"/>
    <col min="4261" max="4261" width="2.7109375" customWidth="1"/>
    <col min="4262" max="4262" width="4" customWidth="1"/>
    <col min="4263" max="4263" width="59.7109375" customWidth="1"/>
    <col min="4264" max="4264" width="21" customWidth="1"/>
    <col min="4265" max="4266" width="19.7109375" customWidth="1"/>
    <col min="4267" max="4267" width="19.42578125" customWidth="1"/>
    <col min="4268" max="4268" width="19.85546875" customWidth="1"/>
    <col min="4269" max="4269" width="18.7109375" customWidth="1"/>
    <col min="4517" max="4517" width="2.7109375" customWidth="1"/>
    <col min="4518" max="4518" width="4" customWidth="1"/>
    <col min="4519" max="4519" width="59.7109375" customWidth="1"/>
    <col min="4520" max="4520" width="21" customWidth="1"/>
    <col min="4521" max="4522" width="19.7109375" customWidth="1"/>
    <col min="4523" max="4523" width="19.42578125" customWidth="1"/>
    <col min="4524" max="4524" width="19.85546875" customWidth="1"/>
    <col min="4525" max="4525" width="18.7109375" customWidth="1"/>
    <col min="4773" max="4773" width="2.7109375" customWidth="1"/>
    <col min="4774" max="4774" width="4" customWidth="1"/>
    <col min="4775" max="4775" width="59.7109375" customWidth="1"/>
    <col min="4776" max="4776" width="21" customWidth="1"/>
    <col min="4777" max="4778" width="19.7109375" customWidth="1"/>
    <col min="4779" max="4779" width="19.42578125" customWidth="1"/>
    <col min="4780" max="4780" width="19.85546875" customWidth="1"/>
    <col min="4781" max="4781" width="18.7109375" customWidth="1"/>
    <col min="5029" max="5029" width="2.7109375" customWidth="1"/>
    <col min="5030" max="5030" width="4" customWidth="1"/>
    <col min="5031" max="5031" width="59.7109375" customWidth="1"/>
    <col min="5032" max="5032" width="21" customWidth="1"/>
    <col min="5033" max="5034" width="19.7109375" customWidth="1"/>
    <col min="5035" max="5035" width="19.42578125" customWidth="1"/>
    <col min="5036" max="5036" width="19.85546875" customWidth="1"/>
    <col min="5037" max="5037" width="18.7109375" customWidth="1"/>
    <col min="5285" max="5285" width="2.7109375" customWidth="1"/>
    <col min="5286" max="5286" width="4" customWidth="1"/>
    <col min="5287" max="5287" width="59.7109375" customWidth="1"/>
    <col min="5288" max="5288" width="21" customWidth="1"/>
    <col min="5289" max="5290" width="19.7109375" customWidth="1"/>
    <col min="5291" max="5291" width="19.42578125" customWidth="1"/>
    <col min="5292" max="5292" width="19.85546875" customWidth="1"/>
    <col min="5293" max="5293" width="18.7109375" customWidth="1"/>
    <col min="5541" max="5541" width="2.7109375" customWidth="1"/>
    <col min="5542" max="5542" width="4" customWidth="1"/>
    <col min="5543" max="5543" width="59.7109375" customWidth="1"/>
    <col min="5544" max="5544" width="21" customWidth="1"/>
    <col min="5545" max="5546" width="19.7109375" customWidth="1"/>
    <col min="5547" max="5547" width="19.42578125" customWidth="1"/>
    <col min="5548" max="5548" width="19.85546875" customWidth="1"/>
    <col min="5549" max="5549" width="18.7109375" customWidth="1"/>
    <col min="5797" max="5797" width="2.7109375" customWidth="1"/>
    <col min="5798" max="5798" width="4" customWidth="1"/>
    <col min="5799" max="5799" width="59.7109375" customWidth="1"/>
    <col min="5800" max="5800" width="21" customWidth="1"/>
    <col min="5801" max="5802" width="19.7109375" customWidth="1"/>
    <col min="5803" max="5803" width="19.42578125" customWidth="1"/>
    <col min="5804" max="5804" width="19.85546875" customWidth="1"/>
    <col min="5805" max="5805" width="18.7109375" customWidth="1"/>
    <col min="6053" max="6053" width="2.7109375" customWidth="1"/>
    <col min="6054" max="6054" width="4" customWidth="1"/>
    <col min="6055" max="6055" width="59.7109375" customWidth="1"/>
    <col min="6056" max="6056" width="21" customWidth="1"/>
    <col min="6057" max="6058" width="19.7109375" customWidth="1"/>
    <col min="6059" max="6059" width="19.42578125" customWidth="1"/>
    <col min="6060" max="6060" width="19.85546875" customWidth="1"/>
    <col min="6061" max="6061" width="18.7109375" customWidth="1"/>
    <col min="6309" max="6309" width="2.7109375" customWidth="1"/>
    <col min="6310" max="6310" width="4" customWidth="1"/>
    <col min="6311" max="6311" width="59.7109375" customWidth="1"/>
    <col min="6312" max="6312" width="21" customWidth="1"/>
    <col min="6313" max="6314" width="19.7109375" customWidth="1"/>
    <col min="6315" max="6315" width="19.42578125" customWidth="1"/>
    <col min="6316" max="6316" width="19.85546875" customWidth="1"/>
    <col min="6317" max="6317" width="18.7109375" customWidth="1"/>
    <col min="6565" max="6565" width="2.7109375" customWidth="1"/>
    <col min="6566" max="6566" width="4" customWidth="1"/>
    <col min="6567" max="6567" width="59.7109375" customWidth="1"/>
    <col min="6568" max="6568" width="21" customWidth="1"/>
    <col min="6569" max="6570" width="19.7109375" customWidth="1"/>
    <col min="6571" max="6571" width="19.42578125" customWidth="1"/>
    <col min="6572" max="6572" width="19.85546875" customWidth="1"/>
    <col min="6573" max="6573" width="18.7109375" customWidth="1"/>
    <col min="6821" max="6821" width="2.7109375" customWidth="1"/>
    <col min="6822" max="6822" width="4" customWidth="1"/>
    <col min="6823" max="6823" width="59.7109375" customWidth="1"/>
    <col min="6824" max="6824" width="21" customWidth="1"/>
    <col min="6825" max="6826" width="19.7109375" customWidth="1"/>
    <col min="6827" max="6827" width="19.42578125" customWidth="1"/>
    <col min="6828" max="6828" width="19.85546875" customWidth="1"/>
    <col min="6829" max="6829" width="18.7109375" customWidth="1"/>
    <col min="7077" max="7077" width="2.7109375" customWidth="1"/>
    <col min="7078" max="7078" width="4" customWidth="1"/>
    <col min="7079" max="7079" width="59.7109375" customWidth="1"/>
    <col min="7080" max="7080" width="21" customWidth="1"/>
    <col min="7081" max="7082" width="19.7109375" customWidth="1"/>
    <col min="7083" max="7083" width="19.42578125" customWidth="1"/>
    <col min="7084" max="7084" width="19.85546875" customWidth="1"/>
    <col min="7085" max="7085" width="18.7109375" customWidth="1"/>
    <col min="7333" max="7333" width="2.7109375" customWidth="1"/>
    <col min="7334" max="7334" width="4" customWidth="1"/>
    <col min="7335" max="7335" width="59.7109375" customWidth="1"/>
    <col min="7336" max="7336" width="21" customWidth="1"/>
    <col min="7337" max="7338" width="19.7109375" customWidth="1"/>
    <col min="7339" max="7339" width="19.42578125" customWidth="1"/>
    <col min="7340" max="7340" width="19.85546875" customWidth="1"/>
    <col min="7341" max="7341" width="18.7109375" customWidth="1"/>
    <col min="7589" max="7589" width="2.7109375" customWidth="1"/>
    <col min="7590" max="7590" width="4" customWidth="1"/>
    <col min="7591" max="7591" width="59.7109375" customWidth="1"/>
    <col min="7592" max="7592" width="21" customWidth="1"/>
    <col min="7593" max="7594" width="19.7109375" customWidth="1"/>
    <col min="7595" max="7595" width="19.42578125" customWidth="1"/>
    <col min="7596" max="7596" width="19.85546875" customWidth="1"/>
    <col min="7597" max="7597" width="18.7109375" customWidth="1"/>
    <col min="7845" max="7845" width="2.7109375" customWidth="1"/>
    <col min="7846" max="7846" width="4" customWidth="1"/>
    <col min="7847" max="7847" width="59.7109375" customWidth="1"/>
    <col min="7848" max="7848" width="21" customWidth="1"/>
    <col min="7849" max="7850" width="19.7109375" customWidth="1"/>
    <col min="7851" max="7851" width="19.42578125" customWidth="1"/>
    <col min="7852" max="7852" width="19.85546875" customWidth="1"/>
    <col min="7853" max="7853" width="18.7109375" customWidth="1"/>
    <col min="8101" max="8101" width="2.7109375" customWidth="1"/>
    <col min="8102" max="8102" width="4" customWidth="1"/>
    <col min="8103" max="8103" width="59.7109375" customWidth="1"/>
    <col min="8104" max="8104" width="21" customWidth="1"/>
    <col min="8105" max="8106" width="19.7109375" customWidth="1"/>
    <col min="8107" max="8107" width="19.42578125" customWidth="1"/>
    <col min="8108" max="8108" width="19.85546875" customWidth="1"/>
    <col min="8109" max="8109" width="18.7109375" customWidth="1"/>
    <col min="8357" max="8357" width="2.7109375" customWidth="1"/>
    <col min="8358" max="8358" width="4" customWidth="1"/>
    <col min="8359" max="8359" width="59.7109375" customWidth="1"/>
    <col min="8360" max="8360" width="21" customWidth="1"/>
    <col min="8361" max="8362" width="19.7109375" customWidth="1"/>
    <col min="8363" max="8363" width="19.42578125" customWidth="1"/>
    <col min="8364" max="8364" width="19.85546875" customWidth="1"/>
    <col min="8365" max="8365" width="18.7109375" customWidth="1"/>
    <col min="8613" max="8613" width="2.7109375" customWidth="1"/>
    <col min="8614" max="8614" width="4" customWidth="1"/>
    <col min="8615" max="8615" width="59.7109375" customWidth="1"/>
    <col min="8616" max="8616" width="21" customWidth="1"/>
    <col min="8617" max="8618" width="19.7109375" customWidth="1"/>
    <col min="8619" max="8619" width="19.42578125" customWidth="1"/>
    <col min="8620" max="8620" width="19.85546875" customWidth="1"/>
    <col min="8621" max="8621" width="18.7109375" customWidth="1"/>
    <col min="8869" max="8869" width="2.7109375" customWidth="1"/>
    <col min="8870" max="8870" width="4" customWidth="1"/>
    <col min="8871" max="8871" width="59.7109375" customWidth="1"/>
    <col min="8872" max="8872" width="21" customWidth="1"/>
    <col min="8873" max="8874" width="19.7109375" customWidth="1"/>
    <col min="8875" max="8875" width="19.42578125" customWidth="1"/>
    <col min="8876" max="8876" width="19.85546875" customWidth="1"/>
    <col min="8877" max="8877" width="18.7109375" customWidth="1"/>
    <col min="9125" max="9125" width="2.7109375" customWidth="1"/>
    <col min="9126" max="9126" width="4" customWidth="1"/>
    <col min="9127" max="9127" width="59.7109375" customWidth="1"/>
    <col min="9128" max="9128" width="21" customWidth="1"/>
    <col min="9129" max="9130" width="19.7109375" customWidth="1"/>
    <col min="9131" max="9131" width="19.42578125" customWidth="1"/>
    <col min="9132" max="9132" width="19.85546875" customWidth="1"/>
    <col min="9133" max="9133" width="18.7109375" customWidth="1"/>
    <col min="9381" max="9381" width="2.7109375" customWidth="1"/>
    <col min="9382" max="9382" width="4" customWidth="1"/>
    <col min="9383" max="9383" width="59.7109375" customWidth="1"/>
    <col min="9384" max="9384" width="21" customWidth="1"/>
    <col min="9385" max="9386" width="19.7109375" customWidth="1"/>
    <col min="9387" max="9387" width="19.42578125" customWidth="1"/>
    <col min="9388" max="9388" width="19.85546875" customWidth="1"/>
    <col min="9389" max="9389" width="18.7109375" customWidth="1"/>
    <col min="9637" max="9637" width="2.7109375" customWidth="1"/>
    <col min="9638" max="9638" width="4" customWidth="1"/>
    <col min="9639" max="9639" width="59.7109375" customWidth="1"/>
    <col min="9640" max="9640" width="21" customWidth="1"/>
    <col min="9641" max="9642" width="19.7109375" customWidth="1"/>
    <col min="9643" max="9643" width="19.42578125" customWidth="1"/>
    <col min="9644" max="9644" width="19.85546875" customWidth="1"/>
    <col min="9645" max="9645" width="18.7109375" customWidth="1"/>
    <col min="9893" max="9893" width="2.7109375" customWidth="1"/>
    <col min="9894" max="9894" width="4" customWidth="1"/>
    <col min="9895" max="9895" width="59.7109375" customWidth="1"/>
    <col min="9896" max="9896" width="21" customWidth="1"/>
    <col min="9897" max="9898" width="19.7109375" customWidth="1"/>
    <col min="9899" max="9899" width="19.42578125" customWidth="1"/>
    <col min="9900" max="9900" width="19.85546875" customWidth="1"/>
    <col min="9901" max="9901" width="18.7109375" customWidth="1"/>
    <col min="10149" max="10149" width="2.7109375" customWidth="1"/>
    <col min="10150" max="10150" width="4" customWidth="1"/>
    <col min="10151" max="10151" width="59.7109375" customWidth="1"/>
    <col min="10152" max="10152" width="21" customWidth="1"/>
    <col min="10153" max="10154" width="19.7109375" customWidth="1"/>
    <col min="10155" max="10155" width="19.42578125" customWidth="1"/>
    <col min="10156" max="10156" width="19.85546875" customWidth="1"/>
    <col min="10157" max="10157" width="18.7109375" customWidth="1"/>
    <col min="10405" max="10405" width="2.7109375" customWidth="1"/>
    <col min="10406" max="10406" width="4" customWidth="1"/>
    <col min="10407" max="10407" width="59.7109375" customWidth="1"/>
    <col min="10408" max="10408" width="21" customWidth="1"/>
    <col min="10409" max="10410" width="19.7109375" customWidth="1"/>
    <col min="10411" max="10411" width="19.42578125" customWidth="1"/>
    <col min="10412" max="10412" width="19.85546875" customWidth="1"/>
    <col min="10413" max="10413" width="18.7109375" customWidth="1"/>
    <col min="10661" max="10661" width="2.7109375" customWidth="1"/>
    <col min="10662" max="10662" width="4" customWidth="1"/>
    <col min="10663" max="10663" width="59.7109375" customWidth="1"/>
    <col min="10664" max="10664" width="21" customWidth="1"/>
    <col min="10665" max="10666" width="19.7109375" customWidth="1"/>
    <col min="10667" max="10667" width="19.42578125" customWidth="1"/>
    <col min="10668" max="10668" width="19.85546875" customWidth="1"/>
    <col min="10669" max="10669" width="18.7109375" customWidth="1"/>
    <col min="10917" max="10917" width="2.7109375" customWidth="1"/>
    <col min="10918" max="10918" width="4" customWidth="1"/>
    <col min="10919" max="10919" width="59.7109375" customWidth="1"/>
    <col min="10920" max="10920" width="21" customWidth="1"/>
    <col min="10921" max="10922" width="19.7109375" customWidth="1"/>
    <col min="10923" max="10923" width="19.42578125" customWidth="1"/>
    <col min="10924" max="10924" width="19.85546875" customWidth="1"/>
    <col min="10925" max="10925" width="18.7109375" customWidth="1"/>
    <col min="11173" max="11173" width="2.7109375" customWidth="1"/>
    <col min="11174" max="11174" width="4" customWidth="1"/>
    <col min="11175" max="11175" width="59.7109375" customWidth="1"/>
    <col min="11176" max="11176" width="21" customWidth="1"/>
    <col min="11177" max="11178" width="19.7109375" customWidth="1"/>
    <col min="11179" max="11179" width="19.42578125" customWidth="1"/>
    <col min="11180" max="11180" width="19.85546875" customWidth="1"/>
    <col min="11181" max="11181" width="18.7109375" customWidth="1"/>
    <col min="11429" max="11429" width="2.7109375" customWidth="1"/>
    <col min="11430" max="11430" width="4" customWidth="1"/>
    <col min="11431" max="11431" width="59.7109375" customWidth="1"/>
    <col min="11432" max="11432" width="21" customWidth="1"/>
    <col min="11433" max="11434" width="19.7109375" customWidth="1"/>
    <col min="11435" max="11435" width="19.42578125" customWidth="1"/>
    <col min="11436" max="11436" width="19.85546875" customWidth="1"/>
    <col min="11437" max="11437" width="18.7109375" customWidth="1"/>
    <col min="11685" max="11685" width="2.7109375" customWidth="1"/>
    <col min="11686" max="11686" width="4" customWidth="1"/>
    <col min="11687" max="11687" width="59.7109375" customWidth="1"/>
    <col min="11688" max="11688" width="21" customWidth="1"/>
    <col min="11689" max="11690" width="19.7109375" customWidth="1"/>
    <col min="11691" max="11691" width="19.42578125" customWidth="1"/>
    <col min="11692" max="11692" width="19.85546875" customWidth="1"/>
    <col min="11693" max="11693" width="18.7109375" customWidth="1"/>
    <col min="11941" max="11941" width="2.7109375" customWidth="1"/>
    <col min="11942" max="11942" width="4" customWidth="1"/>
    <col min="11943" max="11943" width="59.7109375" customWidth="1"/>
    <col min="11944" max="11944" width="21" customWidth="1"/>
    <col min="11945" max="11946" width="19.7109375" customWidth="1"/>
    <col min="11947" max="11947" width="19.42578125" customWidth="1"/>
    <col min="11948" max="11948" width="19.85546875" customWidth="1"/>
    <col min="11949" max="11949" width="18.7109375" customWidth="1"/>
    <col min="12197" max="12197" width="2.7109375" customWidth="1"/>
    <col min="12198" max="12198" width="4" customWidth="1"/>
    <col min="12199" max="12199" width="59.7109375" customWidth="1"/>
    <col min="12200" max="12200" width="21" customWidth="1"/>
    <col min="12201" max="12202" width="19.7109375" customWidth="1"/>
    <col min="12203" max="12203" width="19.42578125" customWidth="1"/>
    <col min="12204" max="12204" width="19.85546875" customWidth="1"/>
    <col min="12205" max="12205" width="18.7109375" customWidth="1"/>
    <col min="12453" max="12453" width="2.7109375" customWidth="1"/>
    <col min="12454" max="12454" width="4" customWidth="1"/>
    <col min="12455" max="12455" width="59.7109375" customWidth="1"/>
    <col min="12456" max="12456" width="21" customWidth="1"/>
    <col min="12457" max="12458" width="19.7109375" customWidth="1"/>
    <col min="12459" max="12459" width="19.42578125" customWidth="1"/>
    <col min="12460" max="12460" width="19.85546875" customWidth="1"/>
    <col min="12461" max="12461" width="18.7109375" customWidth="1"/>
    <col min="12709" max="12709" width="2.7109375" customWidth="1"/>
    <col min="12710" max="12710" width="4" customWidth="1"/>
    <col min="12711" max="12711" width="59.7109375" customWidth="1"/>
    <col min="12712" max="12712" width="21" customWidth="1"/>
    <col min="12713" max="12714" width="19.7109375" customWidth="1"/>
    <col min="12715" max="12715" width="19.42578125" customWidth="1"/>
    <col min="12716" max="12716" width="19.85546875" customWidth="1"/>
    <col min="12717" max="12717" width="18.7109375" customWidth="1"/>
    <col min="12965" max="12965" width="2.7109375" customWidth="1"/>
    <col min="12966" max="12966" width="4" customWidth="1"/>
    <col min="12967" max="12967" width="59.7109375" customWidth="1"/>
    <col min="12968" max="12968" width="21" customWidth="1"/>
    <col min="12969" max="12970" width="19.7109375" customWidth="1"/>
    <col min="12971" max="12971" width="19.42578125" customWidth="1"/>
    <col min="12972" max="12972" width="19.85546875" customWidth="1"/>
    <col min="12973" max="12973" width="18.7109375" customWidth="1"/>
    <col min="13221" max="13221" width="2.7109375" customWidth="1"/>
    <col min="13222" max="13222" width="4" customWidth="1"/>
    <col min="13223" max="13223" width="59.7109375" customWidth="1"/>
    <col min="13224" max="13224" width="21" customWidth="1"/>
    <col min="13225" max="13226" width="19.7109375" customWidth="1"/>
    <col min="13227" max="13227" width="19.42578125" customWidth="1"/>
    <col min="13228" max="13228" width="19.85546875" customWidth="1"/>
    <col min="13229" max="13229" width="18.7109375" customWidth="1"/>
    <col min="13477" max="13477" width="2.7109375" customWidth="1"/>
    <col min="13478" max="13478" width="4" customWidth="1"/>
    <col min="13479" max="13479" width="59.7109375" customWidth="1"/>
    <col min="13480" max="13480" width="21" customWidth="1"/>
    <col min="13481" max="13482" width="19.7109375" customWidth="1"/>
    <col min="13483" max="13483" width="19.42578125" customWidth="1"/>
    <col min="13484" max="13484" width="19.85546875" customWidth="1"/>
    <col min="13485" max="13485" width="18.7109375" customWidth="1"/>
    <col min="13733" max="13733" width="2.7109375" customWidth="1"/>
    <col min="13734" max="13734" width="4" customWidth="1"/>
    <col min="13735" max="13735" width="59.7109375" customWidth="1"/>
    <col min="13736" max="13736" width="21" customWidth="1"/>
    <col min="13737" max="13738" width="19.7109375" customWidth="1"/>
    <col min="13739" max="13739" width="19.42578125" customWidth="1"/>
    <col min="13740" max="13740" width="19.85546875" customWidth="1"/>
    <col min="13741" max="13741" width="18.7109375" customWidth="1"/>
    <col min="13989" max="13989" width="2.7109375" customWidth="1"/>
    <col min="13990" max="13990" width="4" customWidth="1"/>
    <col min="13991" max="13991" width="59.7109375" customWidth="1"/>
    <col min="13992" max="13992" width="21" customWidth="1"/>
    <col min="13993" max="13994" width="19.7109375" customWidth="1"/>
    <col min="13995" max="13995" width="19.42578125" customWidth="1"/>
    <col min="13996" max="13996" width="19.85546875" customWidth="1"/>
    <col min="13997" max="13997" width="18.7109375" customWidth="1"/>
    <col min="14245" max="14245" width="2.7109375" customWidth="1"/>
    <col min="14246" max="14246" width="4" customWidth="1"/>
    <col min="14247" max="14247" width="59.7109375" customWidth="1"/>
    <col min="14248" max="14248" width="21" customWidth="1"/>
    <col min="14249" max="14250" width="19.7109375" customWidth="1"/>
    <col min="14251" max="14251" width="19.42578125" customWidth="1"/>
    <col min="14252" max="14252" width="19.85546875" customWidth="1"/>
    <col min="14253" max="14253" width="18.7109375" customWidth="1"/>
    <col min="14501" max="14501" width="2.7109375" customWidth="1"/>
    <col min="14502" max="14502" width="4" customWidth="1"/>
    <col min="14503" max="14503" width="59.7109375" customWidth="1"/>
    <col min="14504" max="14504" width="21" customWidth="1"/>
    <col min="14505" max="14506" width="19.7109375" customWidth="1"/>
    <col min="14507" max="14507" width="19.42578125" customWidth="1"/>
    <col min="14508" max="14508" width="19.85546875" customWidth="1"/>
    <col min="14509" max="14509" width="18.7109375" customWidth="1"/>
    <col min="14757" max="14757" width="2.7109375" customWidth="1"/>
    <col min="14758" max="14758" width="4" customWidth="1"/>
    <col min="14759" max="14759" width="59.7109375" customWidth="1"/>
    <col min="14760" max="14760" width="21" customWidth="1"/>
    <col min="14761" max="14762" width="19.7109375" customWidth="1"/>
    <col min="14763" max="14763" width="19.42578125" customWidth="1"/>
    <col min="14764" max="14764" width="19.85546875" customWidth="1"/>
    <col min="14765" max="14765" width="18.7109375" customWidth="1"/>
    <col min="15013" max="15013" width="2.7109375" customWidth="1"/>
    <col min="15014" max="15014" width="4" customWidth="1"/>
    <col min="15015" max="15015" width="59.7109375" customWidth="1"/>
    <col min="15016" max="15016" width="21" customWidth="1"/>
    <col min="15017" max="15018" width="19.7109375" customWidth="1"/>
    <col min="15019" max="15019" width="19.42578125" customWidth="1"/>
    <col min="15020" max="15020" width="19.85546875" customWidth="1"/>
    <col min="15021" max="15021" width="18.7109375" customWidth="1"/>
    <col min="15269" max="15269" width="2.7109375" customWidth="1"/>
    <col min="15270" max="15270" width="4" customWidth="1"/>
    <col min="15271" max="15271" width="59.7109375" customWidth="1"/>
    <col min="15272" max="15272" width="21" customWidth="1"/>
    <col min="15273" max="15274" width="19.7109375" customWidth="1"/>
    <col min="15275" max="15275" width="19.42578125" customWidth="1"/>
    <col min="15276" max="15276" width="19.85546875" customWidth="1"/>
    <col min="15277" max="15277" width="18.7109375" customWidth="1"/>
    <col min="15525" max="15525" width="2.7109375" customWidth="1"/>
    <col min="15526" max="15526" width="4" customWidth="1"/>
    <col min="15527" max="15527" width="59.7109375" customWidth="1"/>
    <col min="15528" max="15528" width="21" customWidth="1"/>
    <col min="15529" max="15530" width="19.7109375" customWidth="1"/>
    <col min="15531" max="15531" width="19.42578125" customWidth="1"/>
    <col min="15532" max="15532" width="19.85546875" customWidth="1"/>
    <col min="15533" max="15533" width="18.7109375" customWidth="1"/>
    <col min="15781" max="15781" width="2.7109375" customWidth="1"/>
    <col min="15782" max="15782" width="4" customWidth="1"/>
    <col min="15783" max="15783" width="59.7109375" customWidth="1"/>
    <col min="15784" max="15784" width="21" customWidth="1"/>
    <col min="15785" max="15786" width="19.7109375" customWidth="1"/>
    <col min="15787" max="15787" width="19.42578125" customWidth="1"/>
    <col min="15788" max="15788" width="19.85546875" customWidth="1"/>
    <col min="15789" max="15789" width="18.7109375" customWidth="1"/>
    <col min="16037" max="16037" width="2.7109375" customWidth="1"/>
    <col min="16038" max="16038" width="4" customWidth="1"/>
    <col min="16039" max="16039" width="59.7109375" customWidth="1"/>
    <col min="16040" max="16040" width="21" customWidth="1"/>
    <col min="16041" max="16042" width="19.7109375" customWidth="1"/>
    <col min="16043" max="16043" width="19.42578125" customWidth="1"/>
    <col min="16044" max="16044" width="19.85546875" customWidth="1"/>
    <col min="16045" max="16045" width="18.7109375" customWidth="1"/>
  </cols>
  <sheetData>
    <row r="1" spans="1:8" ht="10.5" customHeight="1" x14ac:dyDescent="0.25"/>
    <row r="2" spans="1:8" ht="15" customHeight="1" x14ac:dyDescent="0.25">
      <c r="A2" s="1" t="s">
        <v>0</v>
      </c>
      <c r="B2" s="1"/>
      <c r="C2" s="1"/>
      <c r="D2" s="1"/>
      <c r="E2" s="1"/>
      <c r="F2" s="1"/>
      <c r="G2" s="1"/>
      <c r="H2" s="1"/>
    </row>
    <row r="3" spans="1:8" ht="15" customHeight="1" x14ac:dyDescent="0.25">
      <c r="A3" s="1" t="s">
        <v>1</v>
      </c>
      <c r="B3" s="1"/>
      <c r="C3" s="1"/>
      <c r="D3" s="1"/>
      <c r="E3" s="1"/>
      <c r="F3" s="1"/>
      <c r="G3" s="1"/>
      <c r="H3" s="1"/>
    </row>
    <row r="4" spans="1:8" ht="15" customHeight="1" x14ac:dyDescent="0.25">
      <c r="A4" s="1" t="s">
        <v>2</v>
      </c>
      <c r="B4" s="1"/>
      <c r="C4" s="1"/>
      <c r="D4" s="1"/>
      <c r="E4" s="1"/>
      <c r="F4" s="1"/>
      <c r="G4" s="1"/>
      <c r="H4" s="1"/>
    </row>
    <row r="5" spans="1:8" ht="15.75" customHeight="1" x14ac:dyDescent="0.25">
      <c r="A5" s="1" t="s">
        <v>3</v>
      </c>
      <c r="B5" s="1"/>
      <c r="C5" s="1"/>
      <c r="D5" s="1"/>
      <c r="E5" s="1"/>
      <c r="F5" s="1"/>
      <c r="G5" s="1"/>
      <c r="H5" s="1"/>
    </row>
    <row r="6" spans="1:8" ht="15.75" x14ac:dyDescent="0.25">
      <c r="A6" s="2" t="s">
        <v>4</v>
      </c>
      <c r="B6" s="2"/>
      <c r="C6" s="2"/>
      <c r="D6" s="2"/>
      <c r="E6" s="2"/>
      <c r="F6" s="2"/>
      <c r="G6" s="2"/>
      <c r="H6" s="2"/>
    </row>
    <row r="7" spans="1:8" ht="38.25" customHeight="1" x14ac:dyDescent="0.25">
      <c r="A7" s="3" t="s">
        <v>5</v>
      </c>
      <c r="B7" s="4"/>
      <c r="C7" s="5" t="s">
        <v>6</v>
      </c>
      <c r="D7" s="6"/>
      <c r="E7" s="6"/>
      <c r="F7" s="6"/>
      <c r="G7" s="7"/>
      <c r="H7" s="8" t="s">
        <v>7</v>
      </c>
    </row>
    <row r="8" spans="1:8" ht="32.25" customHeight="1" x14ac:dyDescent="0.25">
      <c r="A8" s="9"/>
      <c r="B8" s="10"/>
      <c r="C8" s="11" t="s">
        <v>8</v>
      </c>
      <c r="D8" s="12" t="s">
        <v>9</v>
      </c>
      <c r="E8" s="11" t="s">
        <v>10</v>
      </c>
      <c r="F8" s="11" t="s">
        <v>11</v>
      </c>
      <c r="G8" s="11" t="s">
        <v>12</v>
      </c>
      <c r="H8" s="13"/>
    </row>
    <row r="9" spans="1:8" ht="15" customHeight="1" x14ac:dyDescent="0.25">
      <c r="A9" s="14" t="s">
        <v>13</v>
      </c>
      <c r="B9" s="15"/>
      <c r="C9" s="16">
        <f>C10+C18+C28+C38+C48+C58+C62+C70+C74</f>
        <v>1204244000</v>
      </c>
      <c r="D9" s="17">
        <f t="shared" ref="D9:H9" si="0">D10+D18+D28+D38+D48+D58+D62+D70+D74</f>
        <v>2165355632</v>
      </c>
      <c r="E9" s="16">
        <f t="shared" si="0"/>
        <v>3369599632</v>
      </c>
      <c r="F9" s="17">
        <f t="shared" si="0"/>
        <v>2829068437</v>
      </c>
      <c r="G9" s="16">
        <f t="shared" si="0"/>
        <v>2812074263</v>
      </c>
      <c r="H9" s="17">
        <f t="shared" si="0"/>
        <v>540531195</v>
      </c>
    </row>
    <row r="10" spans="1:8" ht="15" customHeight="1" x14ac:dyDescent="0.25">
      <c r="A10" s="18" t="s">
        <v>14</v>
      </c>
      <c r="B10" s="19"/>
      <c r="C10" s="20">
        <f t="shared" ref="C10:H10" si="1">SUM(C11:C17)</f>
        <v>176818000</v>
      </c>
      <c r="D10" s="21">
        <f t="shared" si="1"/>
        <v>8208858</v>
      </c>
      <c r="E10" s="20">
        <f t="shared" si="1"/>
        <v>185026858</v>
      </c>
      <c r="F10" s="21">
        <f t="shared" si="1"/>
        <v>176053331</v>
      </c>
      <c r="G10" s="20">
        <f t="shared" si="1"/>
        <v>175511600</v>
      </c>
      <c r="H10" s="21">
        <f t="shared" si="1"/>
        <v>8973527</v>
      </c>
    </row>
    <row r="11" spans="1:8" ht="15" customHeight="1" x14ac:dyDescent="0.25">
      <c r="A11" s="22" t="s">
        <v>15</v>
      </c>
      <c r="B11" s="23" t="s">
        <v>16</v>
      </c>
      <c r="C11" s="24">
        <v>96764483</v>
      </c>
      <c r="D11" s="25">
        <v>7757254</v>
      </c>
      <c r="E11" s="26">
        <f t="shared" ref="E11:E47" si="2">SUM(C11:D11)</f>
        <v>104521737</v>
      </c>
      <c r="F11" s="27">
        <v>102407223</v>
      </c>
      <c r="G11" s="26">
        <v>102374051</v>
      </c>
      <c r="H11" s="27">
        <f t="shared" ref="H11:H74" si="3">E11-F11</f>
        <v>2114514</v>
      </c>
    </row>
    <row r="12" spans="1:8" ht="15" customHeight="1" x14ac:dyDescent="0.25">
      <c r="A12" s="22" t="s">
        <v>17</v>
      </c>
      <c r="B12" s="23" t="s">
        <v>18</v>
      </c>
      <c r="C12" s="24">
        <v>0</v>
      </c>
      <c r="D12" s="25">
        <v>0</v>
      </c>
      <c r="E12" s="26">
        <f t="shared" si="2"/>
        <v>0</v>
      </c>
      <c r="F12" s="27">
        <v>0</v>
      </c>
      <c r="G12" s="26">
        <v>0</v>
      </c>
      <c r="H12" s="27">
        <f t="shared" si="3"/>
        <v>0</v>
      </c>
    </row>
    <row r="13" spans="1:8" ht="15" customHeight="1" x14ac:dyDescent="0.25">
      <c r="A13" s="22" t="s">
        <v>19</v>
      </c>
      <c r="B13" s="23" t="s">
        <v>20</v>
      </c>
      <c r="C13" s="24">
        <v>20117552</v>
      </c>
      <c r="D13" s="25">
        <v>798322</v>
      </c>
      <c r="E13" s="26">
        <f t="shared" si="2"/>
        <v>20915874</v>
      </c>
      <c r="F13" s="27">
        <v>20353061</v>
      </c>
      <c r="G13" s="26">
        <v>20351012</v>
      </c>
      <c r="H13" s="27">
        <f t="shared" si="3"/>
        <v>562813</v>
      </c>
    </row>
    <row r="14" spans="1:8" ht="15" customHeight="1" x14ac:dyDescent="0.25">
      <c r="A14" s="22" t="s">
        <v>21</v>
      </c>
      <c r="B14" s="23" t="s">
        <v>22</v>
      </c>
      <c r="C14" s="24">
        <v>30254608</v>
      </c>
      <c r="D14" s="25">
        <v>996623</v>
      </c>
      <c r="E14" s="26">
        <f t="shared" si="2"/>
        <v>31251231</v>
      </c>
      <c r="F14" s="27">
        <v>30294969</v>
      </c>
      <c r="G14" s="26">
        <v>29794482</v>
      </c>
      <c r="H14" s="27">
        <f t="shared" si="3"/>
        <v>956262</v>
      </c>
    </row>
    <row r="15" spans="1:8" ht="15" customHeight="1" x14ac:dyDescent="0.25">
      <c r="A15" s="22" t="s">
        <v>23</v>
      </c>
      <c r="B15" s="23" t="s">
        <v>24</v>
      </c>
      <c r="C15" s="24">
        <v>7048486</v>
      </c>
      <c r="D15" s="25">
        <v>3288888</v>
      </c>
      <c r="E15" s="26">
        <f t="shared" si="2"/>
        <v>10337374</v>
      </c>
      <c r="F15" s="27">
        <v>7477771</v>
      </c>
      <c r="G15" s="26">
        <v>7475294</v>
      </c>
      <c r="H15" s="27">
        <f t="shared" si="3"/>
        <v>2859603</v>
      </c>
    </row>
    <row r="16" spans="1:8" ht="15" customHeight="1" x14ac:dyDescent="0.25">
      <c r="A16" s="22" t="s">
        <v>25</v>
      </c>
      <c r="B16" s="23" t="s">
        <v>26</v>
      </c>
      <c r="C16" s="24">
        <v>5216479</v>
      </c>
      <c r="D16" s="25">
        <v>-5216479</v>
      </c>
      <c r="E16" s="26">
        <f t="shared" si="2"/>
        <v>0</v>
      </c>
      <c r="F16" s="27">
        <v>0</v>
      </c>
      <c r="G16" s="26">
        <v>0</v>
      </c>
      <c r="H16" s="27">
        <f t="shared" si="3"/>
        <v>0</v>
      </c>
    </row>
    <row r="17" spans="1:8" ht="15" customHeight="1" x14ac:dyDescent="0.25">
      <c r="A17" s="22" t="s">
        <v>27</v>
      </c>
      <c r="B17" s="23" t="s">
        <v>28</v>
      </c>
      <c r="C17" s="24">
        <v>17416392</v>
      </c>
      <c r="D17" s="25">
        <v>584250</v>
      </c>
      <c r="E17" s="26">
        <f t="shared" si="2"/>
        <v>18000642</v>
      </c>
      <c r="F17" s="27">
        <v>15520307</v>
      </c>
      <c r="G17" s="26">
        <v>15516761</v>
      </c>
      <c r="H17" s="27">
        <f t="shared" si="3"/>
        <v>2480335</v>
      </c>
    </row>
    <row r="18" spans="1:8" x14ac:dyDescent="0.25">
      <c r="A18" s="18" t="s">
        <v>29</v>
      </c>
      <c r="B18" s="19"/>
      <c r="C18" s="28">
        <f t="shared" ref="C18:G18" si="4">SUM(C19:C27)</f>
        <v>22270000</v>
      </c>
      <c r="D18" s="21">
        <f t="shared" si="4"/>
        <v>18603666</v>
      </c>
      <c r="E18" s="21">
        <f t="shared" si="4"/>
        <v>40873666</v>
      </c>
      <c r="F18" s="21">
        <f t="shared" si="4"/>
        <v>35555536</v>
      </c>
      <c r="G18" s="20">
        <f t="shared" si="4"/>
        <v>34056252</v>
      </c>
      <c r="H18" s="21">
        <f t="shared" si="3"/>
        <v>5318130</v>
      </c>
    </row>
    <row r="19" spans="1:8" ht="27.6" customHeight="1" x14ac:dyDescent="0.25">
      <c r="A19" s="22" t="s">
        <v>30</v>
      </c>
      <c r="B19" s="23" t="s">
        <v>31</v>
      </c>
      <c r="C19" s="24">
        <v>2420000</v>
      </c>
      <c r="D19" s="29">
        <v>-80000</v>
      </c>
      <c r="E19" s="27">
        <f t="shared" si="2"/>
        <v>2340000</v>
      </c>
      <c r="F19" s="27">
        <v>1286014</v>
      </c>
      <c r="G19" s="26">
        <v>656279</v>
      </c>
      <c r="H19" s="27">
        <f t="shared" si="3"/>
        <v>1053986</v>
      </c>
    </row>
    <row r="20" spans="1:8" x14ac:dyDescent="0.25">
      <c r="A20" s="22" t="s">
        <v>32</v>
      </c>
      <c r="B20" s="23" t="s">
        <v>33</v>
      </c>
      <c r="C20" s="24">
        <v>260000</v>
      </c>
      <c r="D20" s="29">
        <v>5537640</v>
      </c>
      <c r="E20" s="27">
        <f t="shared" si="2"/>
        <v>5797640</v>
      </c>
      <c r="F20" s="27">
        <v>5636061</v>
      </c>
      <c r="G20" s="26">
        <v>5636061</v>
      </c>
      <c r="H20" s="27">
        <f t="shared" si="3"/>
        <v>161579</v>
      </c>
    </row>
    <row r="21" spans="1:8" ht="25.5" x14ac:dyDescent="0.25">
      <c r="A21" s="22" t="s">
        <v>34</v>
      </c>
      <c r="B21" s="23" t="s">
        <v>35</v>
      </c>
      <c r="C21" s="24">
        <v>0</v>
      </c>
      <c r="D21" s="29">
        <v>0</v>
      </c>
      <c r="E21" s="27">
        <f t="shared" si="2"/>
        <v>0</v>
      </c>
      <c r="F21" s="27">
        <v>0</v>
      </c>
      <c r="G21" s="26">
        <v>0</v>
      </c>
      <c r="H21" s="27">
        <f t="shared" si="3"/>
        <v>0</v>
      </c>
    </row>
    <row r="22" spans="1:8" ht="25.5" x14ac:dyDescent="0.25">
      <c r="A22" s="22" t="s">
        <v>36</v>
      </c>
      <c r="B22" s="23" t="s">
        <v>37</v>
      </c>
      <c r="C22" s="24">
        <v>580000</v>
      </c>
      <c r="D22" s="29">
        <v>19000</v>
      </c>
      <c r="E22" s="27">
        <f t="shared" si="2"/>
        <v>599000</v>
      </c>
      <c r="F22" s="27">
        <v>303141</v>
      </c>
      <c r="G22" s="26">
        <v>302820</v>
      </c>
      <c r="H22" s="27">
        <f t="shared" si="3"/>
        <v>295859</v>
      </c>
    </row>
    <row r="23" spans="1:8" ht="25.5" x14ac:dyDescent="0.25">
      <c r="A23" s="22" t="s">
        <v>38</v>
      </c>
      <c r="B23" s="23" t="s">
        <v>39</v>
      </c>
      <c r="C23" s="24">
        <v>8250000</v>
      </c>
      <c r="D23" s="29">
        <v>7859026</v>
      </c>
      <c r="E23" s="27">
        <f t="shared" si="2"/>
        <v>16109026</v>
      </c>
      <c r="F23" s="27">
        <v>14131999</v>
      </c>
      <c r="G23" s="26">
        <v>14131597</v>
      </c>
      <c r="H23" s="27">
        <f t="shared" si="3"/>
        <v>1977027</v>
      </c>
    </row>
    <row r="24" spans="1:8" x14ac:dyDescent="0.25">
      <c r="A24" s="22" t="s">
        <v>40</v>
      </c>
      <c r="B24" s="23" t="s">
        <v>41</v>
      </c>
      <c r="C24" s="24">
        <v>7530000</v>
      </c>
      <c r="D24" s="29">
        <v>2068000</v>
      </c>
      <c r="E24" s="27">
        <f t="shared" si="2"/>
        <v>9598000</v>
      </c>
      <c r="F24" s="27">
        <v>8945953</v>
      </c>
      <c r="G24" s="26">
        <v>8943954</v>
      </c>
      <c r="H24" s="27">
        <f t="shared" si="3"/>
        <v>652047</v>
      </c>
    </row>
    <row r="25" spans="1:8" ht="25.5" x14ac:dyDescent="0.25">
      <c r="A25" s="22" t="s">
        <v>42</v>
      </c>
      <c r="B25" s="23" t="s">
        <v>43</v>
      </c>
      <c r="C25" s="24">
        <v>1180000</v>
      </c>
      <c r="D25" s="29">
        <v>200000</v>
      </c>
      <c r="E25" s="27">
        <f t="shared" si="2"/>
        <v>1380000</v>
      </c>
      <c r="F25" s="27">
        <v>952043</v>
      </c>
      <c r="G25" s="26">
        <v>96762</v>
      </c>
      <c r="H25" s="27">
        <f t="shared" si="3"/>
        <v>427957</v>
      </c>
    </row>
    <row r="26" spans="1:8" x14ac:dyDescent="0.25">
      <c r="A26" s="22" t="s">
        <v>44</v>
      </c>
      <c r="B26" s="23" t="s">
        <v>45</v>
      </c>
      <c r="C26" s="24">
        <v>0</v>
      </c>
      <c r="D26" s="29">
        <v>0</v>
      </c>
      <c r="E26" s="27">
        <f t="shared" si="2"/>
        <v>0</v>
      </c>
      <c r="F26" s="27">
        <v>0</v>
      </c>
      <c r="G26" s="26">
        <v>0</v>
      </c>
      <c r="H26" s="27">
        <f t="shared" si="3"/>
        <v>0</v>
      </c>
    </row>
    <row r="27" spans="1:8" ht="25.5" x14ac:dyDescent="0.25">
      <c r="A27" s="22" t="s">
        <v>46</v>
      </c>
      <c r="B27" s="23" t="s">
        <v>47</v>
      </c>
      <c r="C27" s="24">
        <v>2050000</v>
      </c>
      <c r="D27" s="29">
        <v>3000000</v>
      </c>
      <c r="E27" s="27">
        <f t="shared" si="2"/>
        <v>5050000</v>
      </c>
      <c r="F27" s="27">
        <v>4300325</v>
      </c>
      <c r="G27" s="26">
        <v>4288779</v>
      </c>
      <c r="H27" s="27">
        <f t="shared" si="3"/>
        <v>749675</v>
      </c>
    </row>
    <row r="28" spans="1:8" x14ac:dyDescent="0.25">
      <c r="A28" s="18" t="s">
        <v>48</v>
      </c>
      <c r="B28" s="19"/>
      <c r="C28" s="20">
        <f t="shared" ref="C28:G28" si="5">SUM(C29:C37)</f>
        <v>863026000</v>
      </c>
      <c r="D28" s="21">
        <f t="shared" si="5"/>
        <v>49287819</v>
      </c>
      <c r="E28" s="20">
        <f t="shared" si="5"/>
        <v>912313819</v>
      </c>
      <c r="F28" s="21">
        <f t="shared" si="5"/>
        <v>881494661</v>
      </c>
      <c r="G28" s="20">
        <f t="shared" si="5"/>
        <v>876422611</v>
      </c>
      <c r="H28" s="21">
        <f t="shared" si="3"/>
        <v>30819158</v>
      </c>
    </row>
    <row r="29" spans="1:8" x14ac:dyDescent="0.25">
      <c r="A29" s="22" t="s">
        <v>49</v>
      </c>
      <c r="B29" s="23" t="s">
        <v>50</v>
      </c>
      <c r="C29" s="24">
        <v>41035000</v>
      </c>
      <c r="D29" s="29">
        <v>350000</v>
      </c>
      <c r="E29" s="26">
        <f t="shared" si="2"/>
        <v>41385000</v>
      </c>
      <c r="F29" s="27">
        <v>35721409</v>
      </c>
      <c r="G29" s="26">
        <v>35721129</v>
      </c>
      <c r="H29" s="27">
        <f t="shared" si="3"/>
        <v>5663591</v>
      </c>
    </row>
    <row r="30" spans="1:8" x14ac:dyDescent="0.25">
      <c r="A30" s="22" t="s">
        <v>51</v>
      </c>
      <c r="B30" s="23" t="s">
        <v>52</v>
      </c>
      <c r="C30" s="24">
        <v>12695000</v>
      </c>
      <c r="D30" s="29">
        <v>807336</v>
      </c>
      <c r="E30" s="26">
        <f t="shared" si="2"/>
        <v>13502336</v>
      </c>
      <c r="F30" s="27">
        <v>12701370</v>
      </c>
      <c r="G30" s="26">
        <v>11734035</v>
      </c>
      <c r="H30" s="27">
        <f t="shared" si="3"/>
        <v>800966</v>
      </c>
    </row>
    <row r="31" spans="1:8" ht="25.5" x14ac:dyDescent="0.25">
      <c r="A31" s="22" t="s">
        <v>53</v>
      </c>
      <c r="B31" s="23" t="s">
        <v>54</v>
      </c>
      <c r="C31" s="24">
        <v>22210000</v>
      </c>
      <c r="D31" s="29">
        <v>-332315</v>
      </c>
      <c r="E31" s="26">
        <f t="shared" si="2"/>
        <v>21877685</v>
      </c>
      <c r="F31" s="27">
        <v>15467313</v>
      </c>
      <c r="G31" s="26">
        <v>15467253</v>
      </c>
      <c r="H31" s="27">
        <f t="shared" si="3"/>
        <v>6410372</v>
      </c>
    </row>
    <row r="32" spans="1:8" x14ac:dyDescent="0.25">
      <c r="A32" s="22" t="s">
        <v>55</v>
      </c>
      <c r="B32" s="23" t="s">
        <v>56</v>
      </c>
      <c r="C32" s="24">
        <v>1915000</v>
      </c>
      <c r="D32" s="29">
        <v>387311</v>
      </c>
      <c r="E32" s="26">
        <f t="shared" si="2"/>
        <v>2302311</v>
      </c>
      <c r="F32" s="27">
        <v>2283489</v>
      </c>
      <c r="G32" s="26">
        <v>2283489</v>
      </c>
      <c r="H32" s="27">
        <f t="shared" si="3"/>
        <v>18822</v>
      </c>
    </row>
    <row r="33" spans="1:8" ht="25.5" x14ac:dyDescent="0.25">
      <c r="A33" s="22" t="s">
        <v>57</v>
      </c>
      <c r="B33" s="23" t="s">
        <v>58</v>
      </c>
      <c r="C33" s="24">
        <v>14260000</v>
      </c>
      <c r="D33" s="29">
        <v>8431490</v>
      </c>
      <c r="E33" s="26">
        <f t="shared" si="2"/>
        <v>22691490</v>
      </c>
      <c r="F33" s="27">
        <v>20126318</v>
      </c>
      <c r="G33" s="26">
        <v>19726297</v>
      </c>
      <c r="H33" s="27">
        <f t="shared" si="3"/>
        <v>2565172</v>
      </c>
    </row>
    <row r="34" spans="1:8" x14ac:dyDescent="0.25">
      <c r="A34" s="22" t="s">
        <v>59</v>
      </c>
      <c r="B34" s="23" t="s">
        <v>60</v>
      </c>
      <c r="C34" s="24">
        <v>210000</v>
      </c>
      <c r="D34" s="29">
        <v>-35000</v>
      </c>
      <c r="E34" s="26">
        <f t="shared" si="2"/>
        <v>175000</v>
      </c>
      <c r="F34" s="27">
        <v>17143</v>
      </c>
      <c r="G34" s="26">
        <v>17142</v>
      </c>
      <c r="H34" s="27">
        <f t="shared" si="3"/>
        <v>157857</v>
      </c>
    </row>
    <row r="35" spans="1:8" x14ac:dyDescent="0.25">
      <c r="A35" s="22" t="s">
        <v>61</v>
      </c>
      <c r="B35" s="23" t="s">
        <v>62</v>
      </c>
      <c r="C35" s="24">
        <v>6950000</v>
      </c>
      <c r="D35" s="29">
        <v>2705316</v>
      </c>
      <c r="E35" s="26">
        <f t="shared" si="2"/>
        <v>9655316</v>
      </c>
      <c r="F35" s="27">
        <v>8984914</v>
      </c>
      <c r="G35" s="26">
        <v>8840868</v>
      </c>
      <c r="H35" s="27">
        <f t="shared" si="3"/>
        <v>670402</v>
      </c>
    </row>
    <row r="36" spans="1:8" x14ac:dyDescent="0.25">
      <c r="A36" s="22" t="s">
        <v>63</v>
      </c>
      <c r="B36" s="23" t="s">
        <v>64</v>
      </c>
      <c r="C36" s="24">
        <v>1110000</v>
      </c>
      <c r="D36" s="29">
        <v>-153700</v>
      </c>
      <c r="E36" s="26">
        <f t="shared" si="2"/>
        <v>956300</v>
      </c>
      <c r="F36" s="27">
        <v>876397</v>
      </c>
      <c r="G36" s="26">
        <v>876397</v>
      </c>
      <c r="H36" s="27">
        <f t="shared" si="3"/>
        <v>79903</v>
      </c>
    </row>
    <row r="37" spans="1:8" x14ac:dyDescent="0.25">
      <c r="A37" s="22" t="s">
        <v>65</v>
      </c>
      <c r="B37" s="23" t="s">
        <v>66</v>
      </c>
      <c r="C37" s="24">
        <v>762641000</v>
      </c>
      <c r="D37" s="29">
        <v>37127381</v>
      </c>
      <c r="E37" s="26">
        <f t="shared" si="2"/>
        <v>799768381</v>
      </c>
      <c r="F37" s="27">
        <v>785316308</v>
      </c>
      <c r="G37" s="26">
        <v>781756001</v>
      </c>
      <c r="H37" s="27">
        <f t="shared" si="3"/>
        <v>14452073</v>
      </c>
    </row>
    <row r="38" spans="1:8" ht="27" customHeight="1" x14ac:dyDescent="0.25">
      <c r="A38" s="18" t="s">
        <v>67</v>
      </c>
      <c r="B38" s="19"/>
      <c r="C38" s="20">
        <f t="shared" ref="C38:G38" si="6">SUM(C39:C47)</f>
        <v>86000000</v>
      </c>
      <c r="D38" s="21">
        <f t="shared" si="6"/>
        <v>59978446</v>
      </c>
      <c r="E38" s="20">
        <f t="shared" si="2"/>
        <v>145978446</v>
      </c>
      <c r="F38" s="30">
        <f t="shared" si="6"/>
        <v>145230040</v>
      </c>
      <c r="G38" s="21">
        <f t="shared" si="6"/>
        <v>145230040</v>
      </c>
      <c r="H38" s="27">
        <f t="shared" si="3"/>
        <v>748406</v>
      </c>
    </row>
    <row r="39" spans="1:8" ht="25.5" x14ac:dyDescent="0.25">
      <c r="A39" s="22" t="s">
        <v>68</v>
      </c>
      <c r="B39" s="23" t="s">
        <v>69</v>
      </c>
      <c r="C39" s="24">
        <v>86000000</v>
      </c>
      <c r="D39" s="31">
        <v>48637958</v>
      </c>
      <c r="E39" s="27">
        <f t="shared" si="2"/>
        <v>134637958</v>
      </c>
      <c r="F39" s="32">
        <v>134537958</v>
      </c>
      <c r="G39" s="33">
        <v>134537958</v>
      </c>
      <c r="H39" s="27">
        <f t="shared" si="3"/>
        <v>100000</v>
      </c>
    </row>
    <row r="40" spans="1:8" ht="15" customHeight="1" x14ac:dyDescent="0.25">
      <c r="A40" s="22" t="s">
        <v>70</v>
      </c>
      <c r="B40" s="23" t="s">
        <v>71</v>
      </c>
      <c r="C40" s="34">
        <v>0</v>
      </c>
      <c r="D40" s="35">
        <v>0</v>
      </c>
      <c r="E40" s="27">
        <f t="shared" si="2"/>
        <v>0</v>
      </c>
      <c r="F40" s="36">
        <v>0</v>
      </c>
      <c r="G40" s="34">
        <v>0</v>
      </c>
      <c r="H40" s="27">
        <f t="shared" si="3"/>
        <v>0</v>
      </c>
    </row>
    <row r="41" spans="1:8" ht="15" customHeight="1" x14ac:dyDescent="0.25">
      <c r="A41" s="22" t="s">
        <v>72</v>
      </c>
      <c r="B41" s="23" t="s">
        <v>73</v>
      </c>
      <c r="C41" s="34">
        <v>0</v>
      </c>
      <c r="D41" s="35">
        <v>0</v>
      </c>
      <c r="E41" s="27">
        <f t="shared" si="2"/>
        <v>0</v>
      </c>
      <c r="F41" s="36">
        <v>0</v>
      </c>
      <c r="G41" s="34">
        <v>0</v>
      </c>
      <c r="H41" s="27">
        <f t="shared" si="3"/>
        <v>0</v>
      </c>
    </row>
    <row r="42" spans="1:8" ht="15" customHeight="1" x14ac:dyDescent="0.25">
      <c r="A42" s="22" t="s">
        <v>74</v>
      </c>
      <c r="B42" s="23" t="s">
        <v>75</v>
      </c>
      <c r="C42" s="34">
        <v>0</v>
      </c>
      <c r="D42" s="35">
        <v>11340488</v>
      </c>
      <c r="E42" s="27">
        <f t="shared" si="2"/>
        <v>11340488</v>
      </c>
      <c r="F42" s="36">
        <v>10692082</v>
      </c>
      <c r="G42" s="34">
        <v>10692082</v>
      </c>
      <c r="H42" s="27">
        <f t="shared" si="3"/>
        <v>648406</v>
      </c>
    </row>
    <row r="43" spans="1:8" ht="15" customHeight="1" x14ac:dyDescent="0.25">
      <c r="A43" s="22" t="s">
        <v>76</v>
      </c>
      <c r="B43" s="23" t="s">
        <v>77</v>
      </c>
      <c r="C43" s="34">
        <v>0</v>
      </c>
      <c r="D43" s="35">
        <v>0</v>
      </c>
      <c r="E43" s="27">
        <f t="shared" si="2"/>
        <v>0</v>
      </c>
      <c r="F43" s="36">
        <v>0</v>
      </c>
      <c r="G43" s="34">
        <v>0</v>
      </c>
      <c r="H43" s="27">
        <f t="shared" si="3"/>
        <v>0</v>
      </c>
    </row>
    <row r="44" spans="1:8" ht="24.75" customHeight="1" x14ac:dyDescent="0.25">
      <c r="A44" s="22" t="s">
        <v>78</v>
      </c>
      <c r="B44" s="23" t="s">
        <v>79</v>
      </c>
      <c r="C44" s="34">
        <v>0</v>
      </c>
      <c r="D44" s="35">
        <v>0</v>
      </c>
      <c r="E44" s="27">
        <f t="shared" si="2"/>
        <v>0</v>
      </c>
      <c r="F44" s="36">
        <v>0</v>
      </c>
      <c r="G44" s="34">
        <v>0</v>
      </c>
      <c r="H44" s="27">
        <f t="shared" si="3"/>
        <v>0</v>
      </c>
    </row>
    <row r="45" spans="1:8" ht="15" customHeight="1" x14ac:dyDescent="0.25">
      <c r="A45" s="22" t="s">
        <v>80</v>
      </c>
      <c r="B45" s="23" t="s">
        <v>81</v>
      </c>
      <c r="C45" s="34">
        <v>0</v>
      </c>
      <c r="D45" s="35">
        <v>0</v>
      </c>
      <c r="E45" s="27">
        <f t="shared" si="2"/>
        <v>0</v>
      </c>
      <c r="F45" s="36">
        <v>0</v>
      </c>
      <c r="G45" s="34">
        <v>0</v>
      </c>
      <c r="H45" s="27">
        <f t="shared" si="3"/>
        <v>0</v>
      </c>
    </row>
    <row r="46" spans="1:8" ht="15" customHeight="1" x14ac:dyDescent="0.25">
      <c r="A46" s="22" t="s">
        <v>82</v>
      </c>
      <c r="B46" s="23" t="s">
        <v>83</v>
      </c>
      <c r="C46" s="34">
        <v>0</v>
      </c>
      <c r="D46" s="35">
        <v>0</v>
      </c>
      <c r="E46" s="27">
        <f t="shared" si="2"/>
        <v>0</v>
      </c>
      <c r="F46" s="36">
        <v>0</v>
      </c>
      <c r="G46" s="34">
        <v>0</v>
      </c>
      <c r="H46" s="27">
        <f t="shared" si="3"/>
        <v>0</v>
      </c>
    </row>
    <row r="47" spans="1:8" ht="15" customHeight="1" x14ac:dyDescent="0.25">
      <c r="A47" s="22" t="s">
        <v>84</v>
      </c>
      <c r="B47" s="23" t="s">
        <v>85</v>
      </c>
      <c r="C47" s="34">
        <v>0</v>
      </c>
      <c r="D47" s="35">
        <v>0</v>
      </c>
      <c r="E47" s="27">
        <f t="shared" si="2"/>
        <v>0</v>
      </c>
      <c r="F47" s="36"/>
      <c r="G47" s="34"/>
      <c r="H47" s="27">
        <f t="shared" si="3"/>
        <v>0</v>
      </c>
    </row>
    <row r="48" spans="1:8" x14ac:dyDescent="0.25">
      <c r="A48" s="18" t="s">
        <v>86</v>
      </c>
      <c r="B48" s="19"/>
      <c r="C48" s="20">
        <f t="shared" ref="C48:G48" si="7">SUM(C49:C57)</f>
        <v>6130000</v>
      </c>
      <c r="D48" s="30">
        <f t="shared" si="7"/>
        <v>7100000</v>
      </c>
      <c r="E48" s="21">
        <f t="shared" si="7"/>
        <v>13230000</v>
      </c>
      <c r="F48" s="30">
        <f t="shared" si="7"/>
        <v>9290991</v>
      </c>
      <c r="G48" s="21">
        <f t="shared" si="7"/>
        <v>9164494</v>
      </c>
      <c r="H48" s="21">
        <f t="shared" si="3"/>
        <v>3939009</v>
      </c>
    </row>
    <row r="49" spans="1:8" x14ac:dyDescent="0.25">
      <c r="A49" s="22" t="s">
        <v>87</v>
      </c>
      <c r="B49" s="23" t="s">
        <v>88</v>
      </c>
      <c r="C49" s="34">
        <v>690000</v>
      </c>
      <c r="D49" s="25">
        <v>599132</v>
      </c>
      <c r="E49" s="26">
        <f t="shared" ref="E49:E59" si="8">SUM(C49:D49)</f>
        <v>1289132</v>
      </c>
      <c r="F49" s="36">
        <v>990876</v>
      </c>
      <c r="G49" s="34">
        <v>864379</v>
      </c>
      <c r="H49" s="27">
        <f t="shared" si="3"/>
        <v>298256</v>
      </c>
    </row>
    <row r="50" spans="1:8" x14ac:dyDescent="0.25">
      <c r="A50" s="22" t="s">
        <v>89</v>
      </c>
      <c r="B50" s="23" t="s">
        <v>90</v>
      </c>
      <c r="C50" s="34">
        <v>15000</v>
      </c>
      <c r="D50" s="25">
        <v>35868</v>
      </c>
      <c r="E50" s="26">
        <f t="shared" si="8"/>
        <v>50868</v>
      </c>
      <c r="F50" s="36">
        <v>47677</v>
      </c>
      <c r="G50" s="34">
        <v>47677</v>
      </c>
      <c r="H50" s="27">
        <f t="shared" si="3"/>
        <v>3191</v>
      </c>
    </row>
    <row r="51" spans="1:8" x14ac:dyDescent="0.25">
      <c r="A51" s="22" t="s">
        <v>91</v>
      </c>
      <c r="B51" s="23" t="s">
        <v>92</v>
      </c>
      <c r="C51" s="34">
        <v>420000</v>
      </c>
      <c r="D51" s="25">
        <v>15000</v>
      </c>
      <c r="E51" s="26">
        <f t="shared" si="8"/>
        <v>435000</v>
      </c>
      <c r="F51" s="36">
        <v>131074</v>
      </c>
      <c r="G51" s="34">
        <v>131074</v>
      </c>
      <c r="H51" s="27">
        <f t="shared" si="3"/>
        <v>303926</v>
      </c>
    </row>
    <row r="52" spans="1:8" x14ac:dyDescent="0.25">
      <c r="A52" s="22" t="s">
        <v>93</v>
      </c>
      <c r="B52" s="23" t="s">
        <v>94</v>
      </c>
      <c r="C52" s="34">
        <v>2550000</v>
      </c>
      <c r="D52" s="25">
        <v>200000</v>
      </c>
      <c r="E52" s="26">
        <f t="shared" si="8"/>
        <v>2750000</v>
      </c>
      <c r="F52" s="36">
        <v>1988720</v>
      </c>
      <c r="G52" s="34">
        <v>1988720</v>
      </c>
      <c r="H52" s="27">
        <f t="shared" si="3"/>
        <v>761280</v>
      </c>
    </row>
    <row r="53" spans="1:8" x14ac:dyDescent="0.25">
      <c r="A53" s="22" t="s">
        <v>95</v>
      </c>
      <c r="B53" s="23" t="s">
        <v>96</v>
      </c>
      <c r="C53" s="34">
        <v>0</v>
      </c>
      <c r="D53" s="25">
        <v>0</v>
      </c>
      <c r="E53" s="26">
        <f t="shared" si="8"/>
        <v>0</v>
      </c>
      <c r="F53" s="36">
        <v>0</v>
      </c>
      <c r="G53" s="34">
        <v>0</v>
      </c>
      <c r="H53" s="27">
        <f t="shared" si="3"/>
        <v>0</v>
      </c>
    </row>
    <row r="54" spans="1:8" x14ac:dyDescent="0.25">
      <c r="A54" s="22" t="s">
        <v>97</v>
      </c>
      <c r="B54" s="23" t="s">
        <v>98</v>
      </c>
      <c r="C54" s="34">
        <v>1405000</v>
      </c>
      <c r="D54" s="25">
        <v>5250000</v>
      </c>
      <c r="E54" s="26">
        <f t="shared" si="8"/>
        <v>6655000</v>
      </c>
      <c r="F54" s="36">
        <v>5361334</v>
      </c>
      <c r="G54" s="34">
        <v>5361334</v>
      </c>
      <c r="H54" s="27">
        <f t="shared" si="3"/>
        <v>1293666</v>
      </c>
    </row>
    <row r="55" spans="1:8" x14ac:dyDescent="0.25">
      <c r="A55" s="22" t="s">
        <v>99</v>
      </c>
      <c r="B55" s="23" t="s">
        <v>100</v>
      </c>
      <c r="C55" s="34">
        <v>0</v>
      </c>
      <c r="D55" s="25">
        <v>0</v>
      </c>
      <c r="E55" s="26">
        <f t="shared" si="8"/>
        <v>0</v>
      </c>
      <c r="F55" s="36">
        <v>0</v>
      </c>
      <c r="G55" s="34">
        <v>0</v>
      </c>
      <c r="H55" s="27">
        <f t="shared" si="3"/>
        <v>0</v>
      </c>
    </row>
    <row r="56" spans="1:8" x14ac:dyDescent="0.25">
      <c r="A56" s="22" t="s">
        <v>101</v>
      </c>
      <c r="B56" s="23" t="s">
        <v>102</v>
      </c>
      <c r="C56" s="34">
        <v>700000</v>
      </c>
      <c r="D56" s="25">
        <v>1000000</v>
      </c>
      <c r="E56" s="26">
        <f t="shared" si="8"/>
        <v>1700000</v>
      </c>
      <c r="F56" s="36">
        <v>647790</v>
      </c>
      <c r="G56" s="34">
        <v>647790</v>
      </c>
      <c r="H56" s="27">
        <f t="shared" si="3"/>
        <v>1052210</v>
      </c>
    </row>
    <row r="57" spans="1:8" x14ac:dyDescent="0.25">
      <c r="A57" s="22" t="s">
        <v>103</v>
      </c>
      <c r="B57" s="23" t="s">
        <v>104</v>
      </c>
      <c r="C57" s="34">
        <v>350000</v>
      </c>
      <c r="D57" s="25">
        <v>0</v>
      </c>
      <c r="E57" s="26">
        <f t="shared" si="8"/>
        <v>350000</v>
      </c>
      <c r="F57" s="36">
        <v>123520</v>
      </c>
      <c r="G57" s="34">
        <v>123520</v>
      </c>
      <c r="H57" s="27">
        <f t="shared" si="3"/>
        <v>226480</v>
      </c>
    </row>
    <row r="58" spans="1:8" x14ac:dyDescent="0.25">
      <c r="A58" s="18" t="s">
        <v>105</v>
      </c>
      <c r="B58" s="19"/>
      <c r="C58" s="20">
        <f t="shared" ref="C58:G58" si="9">SUM(C59:C61)</f>
        <v>50000000</v>
      </c>
      <c r="D58" s="21">
        <f t="shared" si="9"/>
        <v>2022176843</v>
      </c>
      <c r="E58" s="20">
        <f t="shared" si="9"/>
        <v>2072176843</v>
      </c>
      <c r="F58" s="21">
        <f t="shared" si="9"/>
        <v>1581443878</v>
      </c>
      <c r="G58" s="20">
        <f t="shared" si="9"/>
        <v>1571689266</v>
      </c>
      <c r="H58" s="27">
        <f t="shared" si="3"/>
        <v>490732965</v>
      </c>
    </row>
    <row r="59" spans="1:8" x14ac:dyDescent="0.25">
      <c r="A59" s="22" t="s">
        <v>106</v>
      </c>
      <c r="B59" s="23" t="s">
        <v>107</v>
      </c>
      <c r="C59" s="33">
        <v>50000000</v>
      </c>
      <c r="D59" s="25">
        <v>2022176843</v>
      </c>
      <c r="E59" s="26">
        <f t="shared" si="8"/>
        <v>2072176843</v>
      </c>
      <c r="F59" s="36">
        <v>1581443878</v>
      </c>
      <c r="G59" s="34">
        <v>1571689266</v>
      </c>
      <c r="H59" s="27">
        <f t="shared" si="3"/>
        <v>490732965</v>
      </c>
    </row>
    <row r="60" spans="1:8" ht="15" customHeight="1" x14ac:dyDescent="0.25">
      <c r="A60" s="22" t="s">
        <v>108</v>
      </c>
      <c r="B60" s="23" t="s">
        <v>109</v>
      </c>
      <c r="C60" s="34"/>
      <c r="D60" s="36"/>
      <c r="E60" s="26"/>
      <c r="F60" s="36"/>
      <c r="G60" s="34"/>
      <c r="H60" s="27">
        <f t="shared" si="3"/>
        <v>0</v>
      </c>
    </row>
    <row r="61" spans="1:8" ht="15" customHeight="1" x14ac:dyDescent="0.25">
      <c r="A61" s="22" t="s">
        <v>110</v>
      </c>
      <c r="B61" s="23" t="s">
        <v>111</v>
      </c>
      <c r="C61" s="34"/>
      <c r="D61" s="36"/>
      <c r="E61" s="26"/>
      <c r="F61" s="36"/>
      <c r="G61" s="34"/>
      <c r="H61" s="27">
        <f t="shared" si="3"/>
        <v>0</v>
      </c>
    </row>
    <row r="62" spans="1:8" ht="15" customHeight="1" x14ac:dyDescent="0.25">
      <c r="A62" s="18" t="s">
        <v>112</v>
      </c>
      <c r="B62" s="19"/>
      <c r="C62" s="20"/>
      <c r="D62" s="21">
        <f t="shared" ref="D62:G62" si="10">SUM(D63:D69)</f>
        <v>0</v>
      </c>
      <c r="E62" s="20">
        <f t="shared" si="10"/>
        <v>0</v>
      </c>
      <c r="F62" s="21">
        <f t="shared" si="10"/>
        <v>0</v>
      </c>
      <c r="G62" s="20">
        <f t="shared" si="10"/>
        <v>0</v>
      </c>
      <c r="H62" s="27">
        <f t="shared" si="3"/>
        <v>0</v>
      </c>
    </row>
    <row r="63" spans="1:8" ht="15" customHeight="1" x14ac:dyDescent="0.25">
      <c r="A63" s="22" t="s">
        <v>113</v>
      </c>
      <c r="B63" s="23" t="s">
        <v>114</v>
      </c>
      <c r="C63" s="34"/>
      <c r="D63" s="36"/>
      <c r="E63" s="26"/>
      <c r="F63" s="36"/>
      <c r="G63" s="34"/>
      <c r="H63" s="27">
        <f t="shared" si="3"/>
        <v>0</v>
      </c>
    </row>
    <row r="64" spans="1:8" ht="15" customHeight="1" x14ac:dyDescent="0.25">
      <c r="A64" s="22" t="s">
        <v>115</v>
      </c>
      <c r="B64" s="23" t="s">
        <v>116</v>
      </c>
      <c r="C64" s="34"/>
      <c r="D64" s="36"/>
      <c r="E64" s="26"/>
      <c r="F64" s="36"/>
      <c r="G64" s="34"/>
      <c r="H64" s="27">
        <f t="shared" si="3"/>
        <v>0</v>
      </c>
    </row>
    <row r="65" spans="1:8" ht="15" customHeight="1" x14ac:dyDescent="0.25">
      <c r="A65" s="22" t="s">
        <v>117</v>
      </c>
      <c r="B65" s="23" t="s">
        <v>118</v>
      </c>
      <c r="C65" s="34"/>
      <c r="D65" s="36"/>
      <c r="E65" s="26"/>
      <c r="F65" s="36"/>
      <c r="G65" s="34"/>
      <c r="H65" s="27">
        <f t="shared" si="3"/>
        <v>0</v>
      </c>
    </row>
    <row r="66" spans="1:8" ht="15" customHeight="1" x14ac:dyDescent="0.25">
      <c r="A66" s="22" t="s">
        <v>119</v>
      </c>
      <c r="B66" s="23" t="s">
        <v>120</v>
      </c>
      <c r="C66" s="34"/>
      <c r="D66" s="36"/>
      <c r="E66" s="26"/>
      <c r="F66" s="36"/>
      <c r="G66" s="34"/>
      <c r="H66" s="27">
        <f t="shared" si="3"/>
        <v>0</v>
      </c>
    </row>
    <row r="67" spans="1:8" ht="25.5" customHeight="1" x14ac:dyDescent="0.25">
      <c r="A67" s="22" t="s">
        <v>121</v>
      </c>
      <c r="B67" s="23" t="s">
        <v>122</v>
      </c>
      <c r="C67" s="34"/>
      <c r="D67" s="36"/>
      <c r="E67" s="26"/>
      <c r="F67" s="36"/>
      <c r="G67" s="34"/>
      <c r="H67" s="27">
        <f t="shared" si="3"/>
        <v>0</v>
      </c>
    </row>
    <row r="68" spans="1:8" ht="15" customHeight="1" x14ac:dyDescent="0.25">
      <c r="A68" s="22" t="s">
        <v>123</v>
      </c>
      <c r="B68" s="23" t="s">
        <v>124</v>
      </c>
      <c r="C68" s="34"/>
      <c r="D68" s="36"/>
      <c r="E68" s="26"/>
      <c r="F68" s="36"/>
      <c r="G68" s="34"/>
      <c r="H68" s="27">
        <f t="shared" si="3"/>
        <v>0</v>
      </c>
    </row>
    <row r="69" spans="1:8" ht="15" customHeight="1" x14ac:dyDescent="0.25">
      <c r="A69" s="22" t="s">
        <v>125</v>
      </c>
      <c r="B69" s="23" t="s">
        <v>126</v>
      </c>
      <c r="C69" s="34"/>
      <c r="D69" s="36"/>
      <c r="E69" s="26"/>
      <c r="F69" s="36"/>
      <c r="G69" s="34"/>
      <c r="H69" s="27">
        <f t="shared" si="3"/>
        <v>0</v>
      </c>
    </row>
    <row r="70" spans="1:8" ht="15" customHeight="1" x14ac:dyDescent="0.25">
      <c r="A70" s="18" t="s">
        <v>127</v>
      </c>
      <c r="B70" s="19"/>
      <c r="C70" s="20">
        <f>SUM(C71:C73)</f>
        <v>0</v>
      </c>
      <c r="D70" s="21">
        <f t="shared" ref="D70:G70" si="11">SUM(D71:D73)</f>
        <v>0</v>
      </c>
      <c r="E70" s="20">
        <f t="shared" si="11"/>
        <v>0</v>
      </c>
      <c r="F70" s="21">
        <f t="shared" si="11"/>
        <v>0</v>
      </c>
      <c r="G70" s="20">
        <f t="shared" si="11"/>
        <v>0</v>
      </c>
      <c r="H70" s="27">
        <f t="shared" si="3"/>
        <v>0</v>
      </c>
    </row>
    <row r="71" spans="1:8" ht="15" customHeight="1" x14ac:dyDescent="0.25">
      <c r="A71" s="22" t="s">
        <v>128</v>
      </c>
      <c r="B71" s="23" t="s">
        <v>129</v>
      </c>
      <c r="C71" s="34"/>
      <c r="D71" s="36"/>
      <c r="E71" s="26"/>
      <c r="F71" s="36"/>
      <c r="G71" s="34"/>
      <c r="H71" s="27">
        <f t="shared" si="3"/>
        <v>0</v>
      </c>
    </row>
    <row r="72" spans="1:8" ht="15" customHeight="1" x14ac:dyDescent="0.25">
      <c r="A72" s="22" t="s">
        <v>130</v>
      </c>
      <c r="B72" s="23" t="s">
        <v>131</v>
      </c>
      <c r="C72" s="34"/>
      <c r="D72" s="36"/>
      <c r="E72" s="26"/>
      <c r="F72" s="36"/>
      <c r="G72" s="34"/>
      <c r="H72" s="27">
        <f t="shared" si="3"/>
        <v>0</v>
      </c>
    </row>
    <row r="73" spans="1:8" ht="15" customHeight="1" x14ac:dyDescent="0.25">
      <c r="A73" s="22" t="s">
        <v>132</v>
      </c>
      <c r="B73" s="23" t="s">
        <v>133</v>
      </c>
      <c r="C73" s="34"/>
      <c r="D73" s="36"/>
      <c r="E73" s="26"/>
      <c r="F73" s="36"/>
      <c r="G73" s="34"/>
      <c r="H73" s="27">
        <f t="shared" si="3"/>
        <v>0</v>
      </c>
    </row>
    <row r="74" spans="1:8" ht="15" customHeight="1" x14ac:dyDescent="0.25">
      <c r="A74" s="18" t="s">
        <v>134</v>
      </c>
      <c r="B74" s="19"/>
      <c r="C74" s="20">
        <f>SUM(C75:C81)</f>
        <v>0</v>
      </c>
      <c r="D74" s="21">
        <f t="shared" ref="D74:G74" si="12">SUM(D75:D81)</f>
        <v>0</v>
      </c>
      <c r="E74" s="20">
        <f t="shared" si="12"/>
        <v>0</v>
      </c>
      <c r="F74" s="21">
        <f t="shared" si="12"/>
        <v>0</v>
      </c>
      <c r="G74" s="20">
        <f t="shared" si="12"/>
        <v>0</v>
      </c>
      <c r="H74" s="27">
        <f t="shared" si="3"/>
        <v>0</v>
      </c>
    </row>
    <row r="75" spans="1:8" ht="15" customHeight="1" x14ac:dyDescent="0.25">
      <c r="A75" s="22" t="s">
        <v>135</v>
      </c>
      <c r="B75" s="23" t="s">
        <v>136</v>
      </c>
      <c r="C75" s="34"/>
      <c r="D75" s="36"/>
      <c r="E75" s="26"/>
      <c r="F75" s="36"/>
      <c r="G75" s="34"/>
      <c r="H75" s="27">
        <f t="shared" ref="H75:H98" si="13">E75-F75</f>
        <v>0</v>
      </c>
    </row>
    <row r="76" spans="1:8" ht="15" customHeight="1" x14ac:dyDescent="0.25">
      <c r="A76" s="22" t="s">
        <v>137</v>
      </c>
      <c r="B76" s="23" t="s">
        <v>138</v>
      </c>
      <c r="C76" s="34"/>
      <c r="D76" s="36"/>
      <c r="E76" s="26"/>
      <c r="F76" s="36"/>
      <c r="G76" s="34"/>
      <c r="H76" s="27">
        <f t="shared" si="13"/>
        <v>0</v>
      </c>
    </row>
    <row r="77" spans="1:8" ht="15" customHeight="1" x14ac:dyDescent="0.25">
      <c r="A77" s="22" t="s">
        <v>139</v>
      </c>
      <c r="B77" s="23" t="s">
        <v>140</v>
      </c>
      <c r="C77" s="34"/>
      <c r="D77" s="36"/>
      <c r="E77" s="26"/>
      <c r="F77" s="36"/>
      <c r="G77" s="34"/>
      <c r="H77" s="27">
        <f t="shared" si="13"/>
        <v>0</v>
      </c>
    </row>
    <row r="78" spans="1:8" ht="15" customHeight="1" x14ac:dyDescent="0.25">
      <c r="A78" s="22" t="s">
        <v>141</v>
      </c>
      <c r="B78" s="23" t="s">
        <v>142</v>
      </c>
      <c r="C78" s="34"/>
      <c r="D78" s="36"/>
      <c r="E78" s="26"/>
      <c r="F78" s="36"/>
      <c r="G78" s="34"/>
      <c r="H78" s="27">
        <f t="shared" si="13"/>
        <v>0</v>
      </c>
    </row>
    <row r="79" spans="1:8" ht="15" customHeight="1" x14ac:dyDescent="0.25">
      <c r="A79" s="22" t="s">
        <v>143</v>
      </c>
      <c r="B79" s="23" t="s">
        <v>144</v>
      </c>
      <c r="C79" s="34"/>
      <c r="D79" s="36"/>
      <c r="E79" s="26"/>
      <c r="F79" s="36"/>
      <c r="G79" s="34"/>
      <c r="H79" s="27">
        <f t="shared" si="13"/>
        <v>0</v>
      </c>
    </row>
    <row r="80" spans="1:8" ht="15" customHeight="1" x14ac:dyDescent="0.25">
      <c r="A80" s="22" t="s">
        <v>145</v>
      </c>
      <c r="B80" s="23" t="s">
        <v>146</v>
      </c>
      <c r="C80" s="34"/>
      <c r="D80" s="36"/>
      <c r="E80" s="26"/>
      <c r="F80" s="36"/>
      <c r="G80" s="34"/>
      <c r="H80" s="27">
        <f t="shared" si="13"/>
        <v>0</v>
      </c>
    </row>
    <row r="81" spans="1:8" ht="15" customHeight="1" x14ac:dyDescent="0.25">
      <c r="A81" s="22" t="s">
        <v>147</v>
      </c>
      <c r="B81" s="23" t="s">
        <v>148</v>
      </c>
      <c r="C81" s="34"/>
      <c r="D81" s="36"/>
      <c r="E81" s="26"/>
      <c r="F81" s="36"/>
      <c r="G81" s="34"/>
      <c r="H81" s="27">
        <f t="shared" si="13"/>
        <v>0</v>
      </c>
    </row>
    <row r="82" spans="1:8" x14ac:dyDescent="0.25">
      <c r="A82" s="22"/>
      <c r="B82" s="23"/>
      <c r="C82" s="34"/>
      <c r="D82" s="36"/>
      <c r="E82" s="26"/>
      <c r="F82" s="36"/>
      <c r="G82" s="34"/>
      <c r="H82" s="27"/>
    </row>
    <row r="83" spans="1:8" x14ac:dyDescent="0.25">
      <c r="A83" s="37" t="s">
        <v>149</v>
      </c>
      <c r="B83" s="38"/>
      <c r="C83" s="39">
        <f>C84+C92+C102+C112+C122+C132+C136+C144+C148</f>
        <v>0</v>
      </c>
      <c r="D83" s="39">
        <f>D84+D92+D102+D112+D122+D132+D136+D144+D148</f>
        <v>0</v>
      </c>
      <c r="E83" s="39">
        <f t="shared" ref="E83:H83" si="14">E84+E92+E102+E112+E122+E132+E136+E144+E148</f>
        <v>0</v>
      </c>
      <c r="F83" s="40">
        <f t="shared" si="14"/>
        <v>0</v>
      </c>
      <c r="G83" s="39">
        <f t="shared" si="14"/>
        <v>0</v>
      </c>
      <c r="H83" s="40">
        <f t="shared" si="14"/>
        <v>0</v>
      </c>
    </row>
    <row r="84" spans="1:8" ht="15" customHeight="1" x14ac:dyDescent="0.25">
      <c r="A84" s="18" t="s">
        <v>14</v>
      </c>
      <c r="B84" s="19"/>
      <c r="C84" s="20">
        <f t="shared" ref="C84:H84" si="15">SUM(C85:C91)</f>
        <v>0</v>
      </c>
      <c r="D84" s="21">
        <f t="shared" si="15"/>
        <v>0</v>
      </c>
      <c r="E84" s="20">
        <f t="shared" si="15"/>
        <v>0</v>
      </c>
      <c r="F84" s="21">
        <f t="shared" si="15"/>
        <v>0</v>
      </c>
      <c r="G84" s="20">
        <f t="shared" si="15"/>
        <v>0</v>
      </c>
      <c r="H84" s="21">
        <f t="shared" si="15"/>
        <v>0</v>
      </c>
    </row>
    <row r="85" spans="1:8" ht="25.5" x14ac:dyDescent="0.25">
      <c r="A85" s="22" t="s">
        <v>15</v>
      </c>
      <c r="B85" s="23" t="s">
        <v>16</v>
      </c>
      <c r="C85" s="24"/>
      <c r="D85" s="25"/>
      <c r="E85" s="26"/>
      <c r="F85" s="41"/>
      <c r="G85" s="42"/>
      <c r="H85" s="27">
        <f t="shared" ref="H85:H148" si="16">E85-F85</f>
        <v>0</v>
      </c>
    </row>
    <row r="86" spans="1:8" ht="25.5" x14ac:dyDescent="0.25">
      <c r="A86" s="22" t="s">
        <v>17</v>
      </c>
      <c r="B86" s="23" t="s">
        <v>18</v>
      </c>
      <c r="C86" s="24"/>
      <c r="D86" s="25"/>
      <c r="E86" s="26"/>
      <c r="F86" s="41"/>
      <c r="G86" s="42"/>
      <c r="H86" s="27">
        <f t="shared" si="16"/>
        <v>0</v>
      </c>
    </row>
    <row r="87" spans="1:8" x14ac:dyDescent="0.25">
      <c r="A87" s="22" t="s">
        <v>19</v>
      </c>
      <c r="B87" s="23" t="s">
        <v>20</v>
      </c>
      <c r="C87" s="24"/>
      <c r="D87" s="25"/>
      <c r="E87" s="26"/>
      <c r="F87" s="41"/>
      <c r="G87" s="42"/>
      <c r="H87" s="27">
        <f t="shared" si="16"/>
        <v>0</v>
      </c>
    </row>
    <row r="88" spans="1:8" x14ac:dyDescent="0.25">
      <c r="A88" s="22" t="s">
        <v>21</v>
      </c>
      <c r="B88" s="23" t="s">
        <v>22</v>
      </c>
      <c r="C88" s="24"/>
      <c r="D88" s="25"/>
      <c r="E88" s="26"/>
      <c r="F88" s="41"/>
      <c r="G88" s="42"/>
      <c r="H88" s="27">
        <f t="shared" si="16"/>
        <v>0</v>
      </c>
    </row>
    <row r="89" spans="1:8" x14ac:dyDescent="0.25">
      <c r="A89" s="22" t="s">
        <v>23</v>
      </c>
      <c r="B89" s="23" t="s">
        <v>24</v>
      </c>
      <c r="C89" s="24"/>
      <c r="D89" s="25"/>
      <c r="E89" s="26"/>
      <c r="F89" s="41"/>
      <c r="G89" s="42"/>
      <c r="H89" s="27">
        <f t="shared" si="16"/>
        <v>0</v>
      </c>
    </row>
    <row r="90" spans="1:8" x14ac:dyDescent="0.25">
      <c r="A90" s="22" t="s">
        <v>25</v>
      </c>
      <c r="B90" s="23" t="s">
        <v>26</v>
      </c>
      <c r="C90" s="24"/>
      <c r="D90" s="25"/>
      <c r="E90" s="26"/>
      <c r="F90" s="41"/>
      <c r="G90" s="42"/>
      <c r="H90" s="27">
        <f t="shared" si="16"/>
        <v>0</v>
      </c>
    </row>
    <row r="91" spans="1:8" x14ac:dyDescent="0.25">
      <c r="A91" s="22" t="s">
        <v>27</v>
      </c>
      <c r="B91" s="23" t="s">
        <v>28</v>
      </c>
      <c r="C91" s="24"/>
      <c r="D91" s="25"/>
      <c r="E91" s="26"/>
      <c r="F91" s="41"/>
      <c r="G91" s="42"/>
      <c r="H91" s="27">
        <f t="shared" si="16"/>
        <v>0</v>
      </c>
    </row>
    <row r="92" spans="1:8" ht="15" customHeight="1" x14ac:dyDescent="0.25">
      <c r="A92" s="18" t="s">
        <v>29</v>
      </c>
      <c r="B92" s="19"/>
      <c r="C92" s="28">
        <f t="shared" ref="C92:G92" si="17">SUM(C93:C101)</f>
        <v>0</v>
      </c>
      <c r="D92" s="21">
        <f t="shared" si="17"/>
        <v>0</v>
      </c>
      <c r="E92" s="20">
        <f t="shared" si="17"/>
        <v>0</v>
      </c>
      <c r="F92" s="21">
        <f t="shared" si="17"/>
        <v>0</v>
      </c>
      <c r="G92" s="20">
        <f t="shared" si="17"/>
        <v>0</v>
      </c>
      <c r="H92" s="27">
        <f t="shared" si="16"/>
        <v>0</v>
      </c>
    </row>
    <row r="93" spans="1:8" ht="25.5" x14ac:dyDescent="0.25">
      <c r="A93" s="22" t="s">
        <v>30</v>
      </c>
      <c r="B93" s="23" t="s">
        <v>31</v>
      </c>
      <c r="C93" s="24"/>
      <c r="D93" s="29"/>
      <c r="E93" s="26"/>
      <c r="F93" s="41"/>
      <c r="G93" s="42"/>
      <c r="H93" s="27">
        <f t="shared" si="16"/>
        <v>0</v>
      </c>
    </row>
    <row r="94" spans="1:8" x14ac:dyDescent="0.25">
      <c r="A94" s="22" t="s">
        <v>32</v>
      </c>
      <c r="B94" s="23" t="s">
        <v>33</v>
      </c>
      <c r="C94" s="24"/>
      <c r="D94" s="29"/>
      <c r="E94" s="26"/>
      <c r="F94" s="41"/>
      <c r="G94" s="42"/>
      <c r="H94" s="27">
        <f t="shared" si="16"/>
        <v>0</v>
      </c>
    </row>
    <row r="95" spans="1:8" ht="25.5" x14ac:dyDescent="0.25">
      <c r="A95" s="22" t="s">
        <v>34</v>
      </c>
      <c r="B95" s="23" t="s">
        <v>35</v>
      </c>
      <c r="C95" s="24"/>
      <c r="D95" s="29"/>
      <c r="E95" s="26"/>
      <c r="F95" s="29"/>
      <c r="G95" s="24"/>
      <c r="H95" s="27">
        <f t="shared" si="16"/>
        <v>0</v>
      </c>
    </row>
    <row r="96" spans="1:8" ht="25.5" x14ac:dyDescent="0.25">
      <c r="A96" s="22" t="s">
        <v>36</v>
      </c>
      <c r="B96" s="23" t="s">
        <v>37</v>
      </c>
      <c r="C96" s="24"/>
      <c r="D96" s="29"/>
      <c r="E96" s="26"/>
      <c r="F96" s="29"/>
      <c r="G96" s="24"/>
      <c r="H96" s="27">
        <f t="shared" si="16"/>
        <v>0</v>
      </c>
    </row>
    <row r="97" spans="1:8" ht="25.5" x14ac:dyDescent="0.25">
      <c r="A97" s="22" t="s">
        <v>38</v>
      </c>
      <c r="B97" s="23" t="s">
        <v>39</v>
      </c>
      <c r="C97" s="24"/>
      <c r="D97" s="29"/>
      <c r="E97" s="26"/>
      <c r="F97" s="29"/>
      <c r="G97" s="24"/>
      <c r="H97" s="27">
        <f t="shared" si="16"/>
        <v>0</v>
      </c>
    </row>
    <row r="98" spans="1:8" x14ac:dyDescent="0.25">
      <c r="A98" s="22" t="s">
        <v>40</v>
      </c>
      <c r="B98" s="23" t="s">
        <v>41</v>
      </c>
      <c r="C98" s="24"/>
      <c r="D98" s="29"/>
      <c r="E98" s="26"/>
      <c r="F98" s="29"/>
      <c r="G98" s="24"/>
      <c r="H98" s="27">
        <f t="shared" si="16"/>
        <v>0</v>
      </c>
    </row>
    <row r="99" spans="1:8" ht="25.5" x14ac:dyDescent="0.25">
      <c r="A99" s="22" t="s">
        <v>42</v>
      </c>
      <c r="B99" s="23" t="s">
        <v>43</v>
      </c>
      <c r="C99" s="24"/>
      <c r="D99" s="29"/>
      <c r="E99" s="26"/>
      <c r="F99" s="29"/>
      <c r="G99" s="24"/>
      <c r="H99" s="27">
        <f t="shared" si="16"/>
        <v>0</v>
      </c>
    </row>
    <row r="100" spans="1:8" x14ac:dyDescent="0.25">
      <c r="A100" s="22" t="s">
        <v>44</v>
      </c>
      <c r="B100" s="23" t="s">
        <v>45</v>
      </c>
      <c r="C100" s="24"/>
      <c r="D100" s="29"/>
      <c r="E100" s="26"/>
      <c r="F100" s="29"/>
      <c r="G100" s="24"/>
      <c r="H100" s="27">
        <f t="shared" si="16"/>
        <v>0</v>
      </c>
    </row>
    <row r="101" spans="1:8" ht="25.5" x14ac:dyDescent="0.25">
      <c r="A101" s="22" t="s">
        <v>46</v>
      </c>
      <c r="B101" s="23" t="s">
        <v>47</v>
      </c>
      <c r="C101" s="24"/>
      <c r="D101" s="29"/>
      <c r="E101" s="26"/>
      <c r="F101" s="29"/>
      <c r="G101" s="24"/>
      <c r="H101" s="27">
        <f t="shared" si="16"/>
        <v>0</v>
      </c>
    </row>
    <row r="102" spans="1:8" ht="15" customHeight="1" x14ac:dyDescent="0.25">
      <c r="A102" s="18" t="s">
        <v>48</v>
      </c>
      <c r="B102" s="19"/>
      <c r="C102" s="20">
        <f t="shared" ref="C102:G102" si="18">SUM(C103:C111)</f>
        <v>0</v>
      </c>
      <c r="D102" s="21">
        <f t="shared" si="18"/>
        <v>0</v>
      </c>
      <c r="E102" s="20">
        <f t="shared" si="18"/>
        <v>0</v>
      </c>
      <c r="F102" s="21">
        <f t="shared" si="18"/>
        <v>0</v>
      </c>
      <c r="G102" s="20">
        <f t="shared" si="18"/>
        <v>0</v>
      </c>
      <c r="H102" s="27">
        <f t="shared" si="16"/>
        <v>0</v>
      </c>
    </row>
    <row r="103" spans="1:8" x14ac:dyDescent="0.25">
      <c r="A103" s="22" t="s">
        <v>49</v>
      </c>
      <c r="B103" s="23" t="s">
        <v>50</v>
      </c>
      <c r="C103" s="24"/>
      <c r="D103" s="25"/>
      <c r="E103" s="26"/>
      <c r="F103" s="29"/>
      <c r="G103" s="24"/>
      <c r="H103" s="27">
        <f t="shared" si="16"/>
        <v>0</v>
      </c>
    </row>
    <row r="104" spans="1:8" x14ac:dyDescent="0.25">
      <c r="A104" s="22" t="s">
        <v>51</v>
      </c>
      <c r="B104" s="23" t="s">
        <v>52</v>
      </c>
      <c r="C104" s="24"/>
      <c r="D104" s="25"/>
      <c r="E104" s="26"/>
      <c r="F104" s="29"/>
      <c r="G104" s="24"/>
      <c r="H104" s="27">
        <f t="shared" si="16"/>
        <v>0</v>
      </c>
    </row>
    <row r="105" spans="1:8" ht="25.5" x14ac:dyDescent="0.25">
      <c r="A105" s="22" t="s">
        <v>53</v>
      </c>
      <c r="B105" s="23" t="s">
        <v>54</v>
      </c>
      <c r="C105" s="24"/>
      <c r="D105" s="29"/>
      <c r="E105" s="26"/>
      <c r="F105" s="29"/>
      <c r="G105" s="24"/>
      <c r="H105" s="27">
        <f t="shared" si="16"/>
        <v>0</v>
      </c>
    </row>
    <row r="106" spans="1:8" x14ac:dyDescent="0.25">
      <c r="A106" s="22" t="s">
        <v>55</v>
      </c>
      <c r="B106" s="23" t="s">
        <v>56</v>
      </c>
      <c r="C106" s="24"/>
      <c r="D106" s="29"/>
      <c r="E106" s="26"/>
      <c r="F106" s="29"/>
      <c r="G106" s="24"/>
      <c r="H106" s="27">
        <f t="shared" si="16"/>
        <v>0</v>
      </c>
    </row>
    <row r="107" spans="1:8" ht="25.5" x14ac:dyDescent="0.25">
      <c r="A107" s="22" t="s">
        <v>57</v>
      </c>
      <c r="B107" s="23" t="s">
        <v>58</v>
      </c>
      <c r="C107" s="24"/>
      <c r="D107" s="29"/>
      <c r="E107" s="26"/>
      <c r="F107" s="29"/>
      <c r="G107" s="24"/>
      <c r="H107" s="27">
        <f t="shared" si="16"/>
        <v>0</v>
      </c>
    </row>
    <row r="108" spans="1:8" x14ac:dyDescent="0.25">
      <c r="A108" s="22" t="s">
        <v>59</v>
      </c>
      <c r="B108" s="23" t="s">
        <v>60</v>
      </c>
      <c r="C108" s="24"/>
      <c r="D108" s="29"/>
      <c r="E108" s="26"/>
      <c r="F108" s="29"/>
      <c r="G108" s="24"/>
      <c r="H108" s="27">
        <f t="shared" si="16"/>
        <v>0</v>
      </c>
    </row>
    <row r="109" spans="1:8" x14ac:dyDescent="0.25">
      <c r="A109" s="22" t="s">
        <v>61</v>
      </c>
      <c r="B109" s="23" t="s">
        <v>62</v>
      </c>
      <c r="C109" s="24"/>
      <c r="D109" s="25"/>
      <c r="E109" s="26"/>
      <c r="F109" s="29"/>
      <c r="G109" s="24"/>
      <c r="H109" s="27">
        <f t="shared" si="16"/>
        <v>0</v>
      </c>
    </row>
    <row r="110" spans="1:8" x14ac:dyDescent="0.25">
      <c r="A110" s="22" t="s">
        <v>63</v>
      </c>
      <c r="B110" s="23" t="s">
        <v>64</v>
      </c>
      <c r="C110" s="24"/>
      <c r="D110" s="25"/>
      <c r="E110" s="26"/>
      <c r="F110" s="29"/>
      <c r="G110" s="24"/>
      <c r="H110" s="27">
        <f t="shared" si="16"/>
        <v>0</v>
      </c>
    </row>
    <row r="111" spans="1:8" x14ac:dyDescent="0.25">
      <c r="A111" s="22" t="s">
        <v>65</v>
      </c>
      <c r="B111" s="23" t="s">
        <v>66</v>
      </c>
      <c r="C111" s="24"/>
      <c r="D111" s="29"/>
      <c r="E111" s="26"/>
      <c r="F111" s="29"/>
      <c r="G111" s="24"/>
      <c r="H111" s="27">
        <f t="shared" si="16"/>
        <v>0</v>
      </c>
    </row>
    <row r="112" spans="1:8" ht="15" customHeight="1" x14ac:dyDescent="0.25">
      <c r="A112" s="18" t="s">
        <v>67</v>
      </c>
      <c r="B112" s="19"/>
      <c r="C112" s="20">
        <f t="shared" ref="C112:G112" si="19">SUM(C113:C121)</f>
        <v>0</v>
      </c>
      <c r="D112" s="21">
        <f t="shared" si="19"/>
        <v>0</v>
      </c>
      <c r="E112" s="20">
        <f t="shared" si="19"/>
        <v>0</v>
      </c>
      <c r="F112" s="21">
        <f t="shared" si="19"/>
        <v>0</v>
      </c>
      <c r="G112" s="20">
        <f t="shared" si="19"/>
        <v>0</v>
      </c>
      <c r="H112" s="27">
        <f t="shared" si="16"/>
        <v>0</v>
      </c>
    </row>
    <row r="113" spans="1:8" ht="25.5" x14ac:dyDescent="0.25">
      <c r="A113" s="22" t="s">
        <v>68</v>
      </c>
      <c r="B113" s="23" t="s">
        <v>69</v>
      </c>
      <c r="C113" s="24"/>
      <c r="D113" s="25"/>
      <c r="E113" s="26">
        <f t="shared" ref="E113" si="20">SUM(C113:D113)</f>
        <v>0</v>
      </c>
      <c r="F113" s="32"/>
      <c r="G113" s="33"/>
      <c r="H113" s="27">
        <f t="shared" si="16"/>
        <v>0</v>
      </c>
    </row>
    <row r="114" spans="1:8" x14ac:dyDescent="0.25">
      <c r="A114" s="22" t="s">
        <v>70</v>
      </c>
      <c r="B114" s="23" t="s">
        <v>71</v>
      </c>
      <c r="C114" s="34"/>
      <c r="D114" s="43"/>
      <c r="E114" s="26"/>
      <c r="F114" s="36"/>
      <c r="G114" s="34"/>
      <c r="H114" s="27">
        <f t="shared" si="16"/>
        <v>0</v>
      </c>
    </row>
    <row r="115" spans="1:8" x14ac:dyDescent="0.25">
      <c r="A115" s="22" t="s">
        <v>72</v>
      </c>
      <c r="B115" s="23" t="s">
        <v>73</v>
      </c>
      <c r="C115" s="34"/>
      <c r="D115" s="43"/>
      <c r="E115" s="26"/>
      <c r="F115" s="36"/>
      <c r="G115" s="34"/>
      <c r="H115" s="27">
        <f t="shared" si="16"/>
        <v>0</v>
      </c>
    </row>
    <row r="116" spans="1:8" x14ac:dyDescent="0.25">
      <c r="A116" s="22" t="s">
        <v>74</v>
      </c>
      <c r="B116" s="23" t="s">
        <v>75</v>
      </c>
      <c r="C116" s="34"/>
      <c r="D116" s="43"/>
      <c r="E116" s="26"/>
      <c r="F116" s="36"/>
      <c r="G116" s="34"/>
      <c r="H116" s="27">
        <f t="shared" si="16"/>
        <v>0</v>
      </c>
    </row>
    <row r="117" spans="1:8" x14ac:dyDescent="0.25">
      <c r="A117" s="22" t="s">
        <v>76</v>
      </c>
      <c r="B117" s="23" t="s">
        <v>77</v>
      </c>
      <c r="C117" s="34"/>
      <c r="D117" s="43"/>
      <c r="E117" s="26"/>
      <c r="F117" s="36"/>
      <c r="G117" s="34"/>
      <c r="H117" s="27">
        <f t="shared" si="16"/>
        <v>0</v>
      </c>
    </row>
    <row r="118" spans="1:8" ht="25.5" x14ac:dyDescent="0.25">
      <c r="A118" s="22" t="s">
        <v>78</v>
      </c>
      <c r="B118" s="23" t="s">
        <v>79</v>
      </c>
      <c r="C118" s="34"/>
      <c r="D118" s="43"/>
      <c r="E118" s="26"/>
      <c r="F118" s="36"/>
      <c r="G118" s="34"/>
      <c r="H118" s="27">
        <f t="shared" si="16"/>
        <v>0</v>
      </c>
    </row>
    <row r="119" spans="1:8" x14ac:dyDescent="0.25">
      <c r="A119" s="22" t="s">
        <v>80</v>
      </c>
      <c r="B119" s="23" t="s">
        <v>81</v>
      </c>
      <c r="C119" s="34"/>
      <c r="D119" s="43"/>
      <c r="E119" s="26"/>
      <c r="F119" s="36"/>
      <c r="G119" s="34"/>
      <c r="H119" s="27">
        <f t="shared" si="16"/>
        <v>0</v>
      </c>
    </row>
    <row r="120" spans="1:8" x14ac:dyDescent="0.25">
      <c r="A120" s="22" t="s">
        <v>82</v>
      </c>
      <c r="B120" s="23" t="s">
        <v>83</v>
      </c>
      <c r="C120" s="34"/>
      <c r="D120" s="43"/>
      <c r="E120" s="26"/>
      <c r="F120" s="36"/>
      <c r="G120" s="34"/>
      <c r="H120" s="27">
        <f t="shared" si="16"/>
        <v>0</v>
      </c>
    </row>
    <row r="121" spans="1:8" x14ac:dyDescent="0.25">
      <c r="A121" s="22" t="s">
        <v>84</v>
      </c>
      <c r="B121" s="23" t="s">
        <v>85</v>
      </c>
      <c r="C121" s="34"/>
      <c r="D121" s="43"/>
      <c r="E121" s="26"/>
      <c r="F121" s="36"/>
      <c r="G121" s="34"/>
      <c r="H121" s="27">
        <f t="shared" si="16"/>
        <v>0</v>
      </c>
    </row>
    <row r="122" spans="1:8" ht="15" customHeight="1" x14ac:dyDescent="0.25">
      <c r="A122" s="18" t="s">
        <v>86</v>
      </c>
      <c r="B122" s="19"/>
      <c r="C122" s="20">
        <f t="shared" ref="C122:G122" si="21">SUM(C123:C131)</f>
        <v>0</v>
      </c>
      <c r="D122" s="21">
        <f t="shared" si="21"/>
        <v>0</v>
      </c>
      <c r="E122" s="20">
        <f t="shared" si="21"/>
        <v>0</v>
      </c>
      <c r="F122" s="21">
        <f t="shared" si="21"/>
        <v>0</v>
      </c>
      <c r="G122" s="20">
        <f t="shared" si="21"/>
        <v>0</v>
      </c>
      <c r="H122" s="27">
        <f t="shared" si="16"/>
        <v>0</v>
      </c>
    </row>
    <row r="123" spans="1:8" x14ac:dyDescent="0.25">
      <c r="A123" s="22" t="s">
        <v>87</v>
      </c>
      <c r="B123" s="23" t="s">
        <v>88</v>
      </c>
      <c r="C123" s="24"/>
      <c r="D123" s="25"/>
      <c r="E123" s="26"/>
      <c r="F123" s="29"/>
      <c r="G123" s="24"/>
      <c r="H123" s="27">
        <f t="shared" si="16"/>
        <v>0</v>
      </c>
    </row>
    <row r="124" spans="1:8" x14ac:dyDescent="0.25">
      <c r="A124" s="22" t="s">
        <v>89</v>
      </c>
      <c r="B124" s="23" t="s">
        <v>90</v>
      </c>
      <c r="C124" s="24"/>
      <c r="D124" s="25"/>
      <c r="E124" s="26"/>
      <c r="F124" s="29"/>
      <c r="G124" s="24"/>
      <c r="H124" s="27">
        <f t="shared" si="16"/>
        <v>0</v>
      </c>
    </row>
    <row r="125" spans="1:8" x14ac:dyDescent="0.25">
      <c r="A125" s="22" t="s">
        <v>91</v>
      </c>
      <c r="B125" s="23" t="s">
        <v>92</v>
      </c>
      <c r="C125" s="24"/>
      <c r="D125" s="25"/>
      <c r="E125" s="26"/>
      <c r="F125" s="29"/>
      <c r="G125" s="24"/>
      <c r="H125" s="27">
        <f t="shared" si="16"/>
        <v>0</v>
      </c>
    </row>
    <row r="126" spans="1:8" x14ac:dyDescent="0.25">
      <c r="A126" s="22" t="s">
        <v>93</v>
      </c>
      <c r="B126" s="23" t="s">
        <v>94</v>
      </c>
      <c r="C126" s="24"/>
      <c r="D126" s="25"/>
      <c r="E126" s="26"/>
      <c r="F126" s="29"/>
      <c r="G126" s="24"/>
      <c r="H126" s="27">
        <f t="shared" si="16"/>
        <v>0</v>
      </c>
    </row>
    <row r="127" spans="1:8" x14ac:dyDescent="0.25">
      <c r="A127" s="22" t="s">
        <v>95</v>
      </c>
      <c r="B127" s="23" t="s">
        <v>96</v>
      </c>
      <c r="C127" s="24"/>
      <c r="D127" s="25"/>
      <c r="E127" s="26"/>
      <c r="F127" s="29"/>
      <c r="G127" s="24"/>
      <c r="H127" s="27">
        <f t="shared" si="16"/>
        <v>0</v>
      </c>
    </row>
    <row r="128" spans="1:8" x14ac:dyDescent="0.25">
      <c r="A128" s="22" t="s">
        <v>97</v>
      </c>
      <c r="B128" s="23" t="s">
        <v>98</v>
      </c>
      <c r="C128" s="24"/>
      <c r="D128" s="25"/>
      <c r="E128" s="26"/>
      <c r="F128" s="29"/>
      <c r="G128" s="24"/>
      <c r="H128" s="27">
        <f t="shared" si="16"/>
        <v>0</v>
      </c>
    </row>
    <row r="129" spans="1:8" x14ac:dyDescent="0.25">
      <c r="A129" s="22" t="s">
        <v>99</v>
      </c>
      <c r="B129" s="23" t="s">
        <v>100</v>
      </c>
      <c r="C129" s="24"/>
      <c r="D129" s="25"/>
      <c r="E129" s="26"/>
      <c r="F129" s="29"/>
      <c r="G129" s="24"/>
      <c r="H129" s="27">
        <f t="shared" si="16"/>
        <v>0</v>
      </c>
    </row>
    <row r="130" spans="1:8" x14ac:dyDescent="0.25">
      <c r="A130" s="22" t="s">
        <v>101</v>
      </c>
      <c r="B130" s="23" t="s">
        <v>102</v>
      </c>
      <c r="C130" s="24"/>
      <c r="D130" s="25"/>
      <c r="E130" s="26"/>
      <c r="F130" s="29"/>
      <c r="G130" s="24"/>
      <c r="H130" s="27">
        <f t="shared" si="16"/>
        <v>0</v>
      </c>
    </row>
    <row r="131" spans="1:8" x14ac:dyDescent="0.25">
      <c r="A131" s="22" t="s">
        <v>103</v>
      </c>
      <c r="B131" s="23" t="s">
        <v>104</v>
      </c>
      <c r="C131" s="24"/>
      <c r="D131" s="25"/>
      <c r="E131" s="26"/>
      <c r="F131" s="29"/>
      <c r="G131" s="24"/>
      <c r="H131" s="27">
        <f t="shared" si="16"/>
        <v>0</v>
      </c>
    </row>
    <row r="132" spans="1:8" ht="15" customHeight="1" x14ac:dyDescent="0.25">
      <c r="A132" s="18" t="s">
        <v>105</v>
      </c>
      <c r="B132" s="19"/>
      <c r="C132" s="20">
        <f t="shared" ref="C132:G132" si="22">SUM(C133:C135)</f>
        <v>0</v>
      </c>
      <c r="D132" s="21">
        <f t="shared" si="22"/>
        <v>0</v>
      </c>
      <c r="E132" s="20">
        <f t="shared" si="22"/>
        <v>0</v>
      </c>
      <c r="F132" s="21">
        <f t="shared" si="22"/>
        <v>0</v>
      </c>
      <c r="G132" s="20">
        <f t="shared" si="22"/>
        <v>0</v>
      </c>
      <c r="H132" s="27">
        <f t="shared" si="16"/>
        <v>0</v>
      </c>
    </row>
    <row r="133" spans="1:8" x14ac:dyDescent="0.25">
      <c r="A133" s="22" t="s">
        <v>106</v>
      </c>
      <c r="B133" s="23" t="s">
        <v>107</v>
      </c>
      <c r="C133" s="33"/>
      <c r="D133" s="25"/>
      <c r="E133" s="26"/>
      <c r="F133" s="29"/>
      <c r="G133" s="24"/>
      <c r="H133" s="27">
        <f t="shared" si="16"/>
        <v>0</v>
      </c>
    </row>
    <row r="134" spans="1:8" x14ac:dyDescent="0.25">
      <c r="A134" s="22" t="s">
        <v>108</v>
      </c>
      <c r="B134" s="23" t="s">
        <v>109</v>
      </c>
      <c r="C134" s="34"/>
      <c r="D134" s="36"/>
      <c r="E134" s="26"/>
      <c r="F134" s="36"/>
      <c r="G134" s="34"/>
      <c r="H134" s="27">
        <f t="shared" si="16"/>
        <v>0</v>
      </c>
    </row>
    <row r="135" spans="1:8" x14ac:dyDescent="0.25">
      <c r="A135" s="22" t="s">
        <v>110</v>
      </c>
      <c r="B135" s="23" t="s">
        <v>111</v>
      </c>
      <c r="C135" s="34"/>
      <c r="D135" s="36"/>
      <c r="E135" s="26"/>
      <c r="F135" s="36"/>
      <c r="G135" s="34"/>
      <c r="H135" s="27">
        <f t="shared" si="16"/>
        <v>0</v>
      </c>
    </row>
    <row r="136" spans="1:8" ht="15" customHeight="1" x14ac:dyDescent="0.25">
      <c r="A136" s="18" t="s">
        <v>112</v>
      </c>
      <c r="B136" s="19"/>
      <c r="C136" s="20">
        <f>SUM(C137:C143)</f>
        <v>0</v>
      </c>
      <c r="D136" s="21">
        <f t="shared" ref="D136:G136" si="23">SUM(D137:D143)</f>
        <v>0</v>
      </c>
      <c r="E136" s="20">
        <f t="shared" si="23"/>
        <v>0</v>
      </c>
      <c r="F136" s="21">
        <f t="shared" si="23"/>
        <v>0</v>
      </c>
      <c r="G136" s="20">
        <f t="shared" si="23"/>
        <v>0</v>
      </c>
      <c r="H136" s="27">
        <f t="shared" si="16"/>
        <v>0</v>
      </c>
    </row>
    <row r="137" spans="1:8" ht="25.5" x14ac:dyDescent="0.25">
      <c r="A137" s="22" t="s">
        <v>113</v>
      </c>
      <c r="B137" s="23" t="s">
        <v>114</v>
      </c>
      <c r="C137" s="34"/>
      <c r="D137" s="36"/>
      <c r="E137" s="26"/>
      <c r="F137" s="36"/>
      <c r="G137" s="34"/>
      <c r="H137" s="27">
        <f t="shared" si="16"/>
        <v>0</v>
      </c>
    </row>
    <row r="138" spans="1:8" x14ac:dyDescent="0.25">
      <c r="A138" s="22" t="s">
        <v>115</v>
      </c>
      <c r="B138" s="23" t="s">
        <v>116</v>
      </c>
      <c r="C138" s="34"/>
      <c r="D138" s="36"/>
      <c r="E138" s="26"/>
      <c r="F138" s="36"/>
      <c r="G138" s="34"/>
      <c r="H138" s="27">
        <f t="shared" si="16"/>
        <v>0</v>
      </c>
    </row>
    <row r="139" spans="1:8" x14ac:dyDescent="0.25">
      <c r="A139" s="22" t="s">
        <v>117</v>
      </c>
      <c r="B139" s="23" t="s">
        <v>118</v>
      </c>
      <c r="C139" s="34"/>
      <c r="D139" s="36"/>
      <c r="E139" s="26"/>
      <c r="F139" s="36"/>
      <c r="G139" s="34"/>
      <c r="H139" s="27">
        <f t="shared" si="16"/>
        <v>0</v>
      </c>
    </row>
    <row r="140" spans="1:8" x14ac:dyDescent="0.25">
      <c r="A140" s="22" t="s">
        <v>119</v>
      </c>
      <c r="B140" s="23" t="s">
        <v>120</v>
      </c>
      <c r="C140" s="34"/>
      <c r="D140" s="36"/>
      <c r="E140" s="26"/>
      <c r="F140" s="36"/>
      <c r="G140" s="34"/>
      <c r="H140" s="27">
        <f t="shared" si="16"/>
        <v>0</v>
      </c>
    </row>
    <row r="141" spans="1:8" ht="38.25" x14ac:dyDescent="0.25">
      <c r="A141" s="22" t="s">
        <v>121</v>
      </c>
      <c r="B141" s="23" t="s">
        <v>122</v>
      </c>
      <c r="C141" s="34"/>
      <c r="D141" s="36"/>
      <c r="E141" s="26"/>
      <c r="F141" s="36"/>
      <c r="G141" s="34"/>
      <c r="H141" s="27">
        <f t="shared" si="16"/>
        <v>0</v>
      </c>
    </row>
    <row r="142" spans="1:8" x14ac:dyDescent="0.25">
      <c r="A142" s="22" t="s">
        <v>123</v>
      </c>
      <c r="B142" s="23" t="s">
        <v>124</v>
      </c>
      <c r="C142" s="34"/>
      <c r="D142" s="36"/>
      <c r="E142" s="26"/>
      <c r="F142" s="36"/>
      <c r="G142" s="34"/>
      <c r="H142" s="27">
        <f t="shared" si="16"/>
        <v>0</v>
      </c>
    </row>
    <row r="143" spans="1:8" ht="25.5" x14ac:dyDescent="0.25">
      <c r="A143" s="22" t="s">
        <v>125</v>
      </c>
      <c r="B143" s="23" t="s">
        <v>126</v>
      </c>
      <c r="C143" s="34"/>
      <c r="D143" s="36"/>
      <c r="E143" s="26"/>
      <c r="F143" s="36"/>
      <c r="G143" s="34"/>
      <c r="H143" s="27">
        <f t="shared" si="16"/>
        <v>0</v>
      </c>
    </row>
    <row r="144" spans="1:8" ht="15" customHeight="1" x14ac:dyDescent="0.25">
      <c r="A144" s="18" t="s">
        <v>127</v>
      </c>
      <c r="B144" s="19"/>
      <c r="C144" s="20">
        <f>SUM(C145:C147)</f>
        <v>0</v>
      </c>
      <c r="D144" s="21">
        <f t="shared" ref="D144:G144" si="24">SUM(D145:D147)</f>
        <v>0</v>
      </c>
      <c r="E144" s="20">
        <f t="shared" si="24"/>
        <v>0</v>
      </c>
      <c r="F144" s="21">
        <f t="shared" si="24"/>
        <v>0</v>
      </c>
      <c r="G144" s="20">
        <f t="shared" si="24"/>
        <v>0</v>
      </c>
      <c r="H144" s="27">
        <f t="shared" si="16"/>
        <v>0</v>
      </c>
    </row>
    <row r="145" spans="1:8" x14ac:dyDescent="0.25">
      <c r="A145" s="22" t="s">
        <v>128</v>
      </c>
      <c r="B145" s="23" t="s">
        <v>129</v>
      </c>
      <c r="C145" s="34"/>
      <c r="D145" s="36"/>
      <c r="E145" s="26"/>
      <c r="F145" s="36"/>
      <c r="G145" s="34"/>
      <c r="H145" s="27">
        <f t="shared" si="16"/>
        <v>0</v>
      </c>
    </row>
    <row r="146" spans="1:8" x14ac:dyDescent="0.25">
      <c r="A146" s="22" t="s">
        <v>130</v>
      </c>
      <c r="B146" s="23" t="s">
        <v>131</v>
      </c>
      <c r="C146" s="34"/>
      <c r="D146" s="36"/>
      <c r="E146" s="26"/>
      <c r="F146" s="36"/>
      <c r="G146" s="34"/>
      <c r="H146" s="27">
        <f t="shared" si="16"/>
        <v>0</v>
      </c>
    </row>
    <row r="147" spans="1:8" x14ac:dyDescent="0.25">
      <c r="A147" s="22" t="s">
        <v>132</v>
      </c>
      <c r="B147" s="23" t="s">
        <v>133</v>
      </c>
      <c r="C147" s="24"/>
      <c r="D147" s="25"/>
      <c r="E147" s="26">
        <f t="shared" ref="E147" si="25">SUM(C147:D147)</f>
        <v>0</v>
      </c>
      <c r="F147" s="32"/>
      <c r="G147" s="33"/>
      <c r="H147" s="27">
        <f t="shared" si="16"/>
        <v>0</v>
      </c>
    </row>
    <row r="148" spans="1:8" ht="15" customHeight="1" x14ac:dyDescent="0.25">
      <c r="A148" s="18" t="s">
        <v>134</v>
      </c>
      <c r="B148" s="19"/>
      <c r="C148" s="20">
        <f>SUM(C149:C155)</f>
        <v>0</v>
      </c>
      <c r="D148" s="21">
        <f t="shared" ref="D148:G148" si="26">SUM(D149:D155)</f>
        <v>0</v>
      </c>
      <c r="E148" s="20">
        <f t="shared" si="26"/>
        <v>0</v>
      </c>
      <c r="F148" s="21">
        <f t="shared" si="26"/>
        <v>0</v>
      </c>
      <c r="G148" s="20">
        <f t="shared" si="26"/>
        <v>0</v>
      </c>
      <c r="H148" s="27">
        <f t="shared" si="16"/>
        <v>0</v>
      </c>
    </row>
    <row r="149" spans="1:8" x14ac:dyDescent="0.25">
      <c r="A149" s="22" t="s">
        <v>135</v>
      </c>
      <c r="B149" s="23" t="s">
        <v>136</v>
      </c>
      <c r="C149" s="34"/>
      <c r="D149" s="36"/>
      <c r="E149" s="26"/>
      <c r="F149" s="36"/>
      <c r="G149" s="34"/>
      <c r="H149" s="27">
        <f t="shared" ref="H149:H155" si="27">E149-F149</f>
        <v>0</v>
      </c>
    </row>
    <row r="150" spans="1:8" x14ac:dyDescent="0.25">
      <c r="A150" s="22" t="s">
        <v>137</v>
      </c>
      <c r="B150" s="23" t="s">
        <v>138</v>
      </c>
      <c r="C150" s="34"/>
      <c r="D150" s="36"/>
      <c r="E150" s="26"/>
      <c r="F150" s="36"/>
      <c r="G150" s="34"/>
      <c r="H150" s="27">
        <f t="shared" si="27"/>
        <v>0</v>
      </c>
    </row>
    <row r="151" spans="1:8" x14ac:dyDescent="0.25">
      <c r="A151" s="22" t="s">
        <v>139</v>
      </c>
      <c r="B151" s="23" t="s">
        <v>140</v>
      </c>
      <c r="C151" s="34"/>
      <c r="D151" s="36"/>
      <c r="E151" s="26"/>
      <c r="F151" s="36"/>
      <c r="G151" s="34"/>
      <c r="H151" s="27">
        <f t="shared" si="27"/>
        <v>0</v>
      </c>
    </row>
    <row r="152" spans="1:8" x14ac:dyDescent="0.25">
      <c r="A152" s="22" t="s">
        <v>141</v>
      </c>
      <c r="B152" s="23" t="s">
        <v>142</v>
      </c>
      <c r="C152" s="34"/>
      <c r="D152" s="36"/>
      <c r="E152" s="26"/>
      <c r="F152" s="36"/>
      <c r="G152" s="34"/>
      <c r="H152" s="27">
        <f t="shared" si="27"/>
        <v>0</v>
      </c>
    </row>
    <row r="153" spans="1:8" x14ac:dyDescent="0.25">
      <c r="A153" s="22" t="s">
        <v>143</v>
      </c>
      <c r="B153" s="23" t="s">
        <v>144</v>
      </c>
      <c r="C153" s="34"/>
      <c r="D153" s="36"/>
      <c r="E153" s="26"/>
      <c r="F153" s="36"/>
      <c r="G153" s="34"/>
      <c r="H153" s="27">
        <f t="shared" si="27"/>
        <v>0</v>
      </c>
    </row>
    <row r="154" spans="1:8" x14ac:dyDescent="0.25">
      <c r="A154" s="22" t="s">
        <v>145</v>
      </c>
      <c r="B154" s="23" t="s">
        <v>146</v>
      </c>
      <c r="C154" s="34"/>
      <c r="D154" s="36"/>
      <c r="E154" s="26"/>
      <c r="F154" s="36"/>
      <c r="G154" s="34"/>
      <c r="H154" s="27">
        <f t="shared" si="27"/>
        <v>0</v>
      </c>
    </row>
    <row r="155" spans="1:8" ht="25.5" x14ac:dyDescent="0.25">
      <c r="A155" s="22" t="s">
        <v>147</v>
      </c>
      <c r="B155" s="23" t="s">
        <v>148</v>
      </c>
      <c r="C155" s="34"/>
      <c r="D155" s="36"/>
      <c r="E155" s="26"/>
      <c r="F155" s="36"/>
      <c r="G155" s="34"/>
      <c r="H155" s="27">
        <f t="shared" si="27"/>
        <v>0</v>
      </c>
    </row>
    <row r="156" spans="1:8" x14ac:dyDescent="0.25">
      <c r="A156" s="44"/>
      <c r="B156" s="45"/>
      <c r="C156" s="46"/>
      <c r="D156" s="47"/>
      <c r="E156" s="46"/>
      <c r="F156" s="47"/>
      <c r="G156" s="46"/>
      <c r="H156" s="47"/>
    </row>
    <row r="157" spans="1:8" ht="15" customHeight="1" x14ac:dyDescent="0.25">
      <c r="A157" s="48" t="s">
        <v>150</v>
      </c>
      <c r="B157" s="49"/>
      <c r="C157" s="50">
        <f>C9+C83</f>
        <v>1204244000</v>
      </c>
      <c r="D157" s="51">
        <f t="shared" ref="D157:H157" si="28">D9+D83</f>
        <v>2165355632</v>
      </c>
      <c r="E157" s="52">
        <f t="shared" si="28"/>
        <v>3369599632</v>
      </c>
      <c r="F157" s="51">
        <f t="shared" si="28"/>
        <v>2829068437</v>
      </c>
      <c r="G157" s="52">
        <f t="shared" si="28"/>
        <v>2812074263</v>
      </c>
      <c r="H157" s="51">
        <f t="shared" si="28"/>
        <v>540531195</v>
      </c>
    </row>
    <row r="158" spans="1:8" x14ac:dyDescent="0.25">
      <c r="D158" s="53"/>
      <c r="E158" s="53"/>
      <c r="F158" s="53"/>
      <c r="G158" s="53"/>
    </row>
    <row r="159" spans="1:8" x14ac:dyDescent="0.25">
      <c r="D159" s="53"/>
      <c r="E159" s="53"/>
      <c r="F159" s="53"/>
      <c r="G159" s="53"/>
    </row>
    <row r="160" spans="1:8" x14ac:dyDescent="0.25">
      <c r="D160" s="53"/>
      <c r="E160" s="53"/>
      <c r="F160" s="53"/>
      <c r="G160" s="53"/>
    </row>
    <row r="161" spans="4:5" x14ac:dyDescent="0.25">
      <c r="D161" s="53"/>
    </row>
    <row r="162" spans="4:5" x14ac:dyDescent="0.25">
      <c r="D162" s="53"/>
      <c r="E162" s="54"/>
    </row>
    <row r="163" spans="4:5" x14ac:dyDescent="0.25">
      <c r="D163" s="53"/>
    </row>
    <row r="164" spans="4:5" x14ac:dyDescent="0.25">
      <c r="D164" s="55"/>
      <c r="E164" s="54"/>
    </row>
  </sheetData>
  <mergeCells count="29">
    <mergeCell ref="A144:B144"/>
    <mergeCell ref="A148:B148"/>
    <mergeCell ref="A157:B157"/>
    <mergeCell ref="A92:B92"/>
    <mergeCell ref="A102:B102"/>
    <mergeCell ref="A112:B112"/>
    <mergeCell ref="A122:B122"/>
    <mergeCell ref="A132:B132"/>
    <mergeCell ref="A136:B136"/>
    <mergeCell ref="A58:B58"/>
    <mergeCell ref="A62:B62"/>
    <mergeCell ref="A70:B70"/>
    <mergeCell ref="A74:B74"/>
    <mergeCell ref="A83:B83"/>
    <mergeCell ref="A84:B84"/>
    <mergeCell ref="A9:B9"/>
    <mergeCell ref="A10:B10"/>
    <mergeCell ref="A18:B18"/>
    <mergeCell ref="A28:B28"/>
    <mergeCell ref="A38:B38"/>
    <mergeCell ref="A48:B48"/>
    <mergeCell ref="A2:H2"/>
    <mergeCell ref="A3:H3"/>
    <mergeCell ref="A4:H4"/>
    <mergeCell ref="A5:H5"/>
    <mergeCell ref="A6:H6"/>
    <mergeCell ref="A7:B8"/>
    <mergeCell ref="C7:G7"/>
    <mergeCell ref="H7:H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Cruz Rodriguez Pérez</dc:creator>
  <cp:lastModifiedBy>Gustavo Cruz Rodriguez Pérez</cp:lastModifiedBy>
  <dcterms:created xsi:type="dcterms:W3CDTF">2021-03-02T18:39:25Z</dcterms:created>
  <dcterms:modified xsi:type="dcterms:W3CDTF">2021-03-02T18:40:20Z</dcterms:modified>
</cp:coreProperties>
</file>